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0475" windowHeight="9630"/>
  </bookViews>
  <sheets>
    <sheet name="总成绩折算" sheetId="1" r:id="rId1"/>
  </sheets>
  <definedNames>
    <definedName name="_xlnm._FilterDatabase" localSheetId="0" hidden="1">总成绩折算!$A$3:$L$73</definedName>
  </definedNames>
  <calcPr calcId="144525"/>
</workbook>
</file>

<file path=xl/calcChain.xml><?xml version="1.0" encoding="utf-8"?>
<calcChain xmlns="http://schemas.openxmlformats.org/spreadsheetml/2006/main">
  <c r="I4" i="1" l="1"/>
  <c r="J4" i="1"/>
  <c r="K4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I36" i="1"/>
  <c r="J36" i="1"/>
  <c r="I37" i="1"/>
  <c r="J37" i="1"/>
  <c r="I38" i="1"/>
  <c r="J38" i="1"/>
  <c r="I39" i="1"/>
  <c r="J39" i="1"/>
  <c r="I40" i="1"/>
  <c r="I41" i="1"/>
  <c r="I42" i="1"/>
  <c r="I43" i="1"/>
  <c r="I44" i="1"/>
  <c r="I45" i="1"/>
  <c r="I46" i="1"/>
  <c r="I47" i="1"/>
  <c r="K47" i="1"/>
  <c r="I48" i="1"/>
  <c r="K48" i="1"/>
  <c r="I49" i="1"/>
  <c r="K49" i="1"/>
  <c r="I50" i="1"/>
  <c r="K50" i="1"/>
  <c r="I51" i="1"/>
  <c r="K51" i="1"/>
  <c r="I52" i="1"/>
  <c r="K52" i="1"/>
  <c r="I53" i="1"/>
  <c r="K53" i="1"/>
  <c r="I54" i="1"/>
  <c r="K54" i="1"/>
  <c r="I55" i="1"/>
  <c r="K55" i="1"/>
  <c r="I56" i="1"/>
  <c r="K56" i="1"/>
  <c r="I57" i="1"/>
  <c r="K57" i="1"/>
  <c r="I58" i="1"/>
  <c r="K58" i="1"/>
  <c r="I59" i="1"/>
  <c r="K59" i="1"/>
  <c r="I60" i="1"/>
  <c r="K60" i="1"/>
  <c r="I61" i="1"/>
  <c r="K61" i="1"/>
  <c r="I62" i="1"/>
  <c r="K62" i="1"/>
  <c r="I63" i="1"/>
  <c r="K63" i="1"/>
  <c r="I64" i="1"/>
  <c r="K64" i="1"/>
  <c r="I65" i="1"/>
  <c r="K65" i="1"/>
  <c r="I66" i="1"/>
  <c r="K66" i="1"/>
  <c r="I67" i="1"/>
  <c r="I68" i="1"/>
  <c r="K68" i="1"/>
  <c r="I69" i="1"/>
  <c r="K69" i="1"/>
  <c r="I70" i="1"/>
  <c r="K70" i="1"/>
  <c r="I71" i="1"/>
  <c r="K71" i="1"/>
  <c r="I72" i="1"/>
  <c r="K72" i="1"/>
  <c r="I73" i="1"/>
  <c r="K73" i="1"/>
  <c r="L51" i="1" l="1"/>
  <c r="L57" i="1"/>
  <c r="L13" i="1"/>
  <c r="L53" i="1"/>
  <c r="L59" i="1"/>
  <c r="L54" i="1"/>
  <c r="L21" i="1"/>
  <c r="L58" i="1"/>
  <c r="L6" i="1"/>
  <c r="L29" i="1"/>
  <c r="L49" i="1"/>
  <c r="L61" i="1"/>
  <c r="L63" i="1"/>
  <c r="L64" i="1"/>
  <c r="L65" i="1"/>
  <c r="L56" i="1"/>
  <c r="L9" i="1"/>
  <c r="L48" i="1"/>
  <c r="L17" i="1"/>
  <c r="L25" i="1"/>
  <c r="L33" i="1"/>
  <c r="L50" i="1"/>
  <c r="L4" i="1"/>
  <c r="L8" i="1"/>
  <c r="L47" i="1"/>
  <c r="L52" i="1"/>
  <c r="L55" i="1"/>
  <c r="L60" i="1"/>
  <c r="L68" i="1"/>
  <c r="L70" i="1"/>
  <c r="L71" i="1"/>
  <c r="L72" i="1"/>
  <c r="L7" i="1"/>
  <c r="L12" i="1"/>
  <c r="L16" i="1"/>
  <c r="L20" i="1"/>
  <c r="L24" i="1"/>
  <c r="L28" i="1"/>
  <c r="L32" i="1"/>
  <c r="L66" i="1"/>
  <c r="L69" i="1"/>
  <c r="L11" i="1"/>
  <c r="L15" i="1"/>
  <c r="L19" i="1"/>
  <c r="L23" i="1"/>
  <c r="L27" i="1"/>
  <c r="L31" i="1"/>
  <c r="L5" i="1"/>
  <c r="L10" i="1"/>
  <c r="L14" i="1"/>
  <c r="L18" i="1"/>
  <c r="L22" i="1"/>
  <c r="L26" i="1"/>
  <c r="L30" i="1"/>
  <c r="L34" i="1"/>
  <c r="L62" i="1"/>
  <c r="L73" i="1"/>
</calcChain>
</file>

<file path=xl/sharedStrings.xml><?xml version="1.0" encoding="utf-8"?>
<sst xmlns="http://schemas.openxmlformats.org/spreadsheetml/2006/main" count="326" uniqueCount="144">
  <si>
    <t>排名</t>
    <phoneticPr fontId="2" type="noConversion"/>
  </si>
  <si>
    <t>姓名</t>
    <phoneticPr fontId="2" type="noConversion"/>
  </si>
  <si>
    <t>性别</t>
    <phoneticPr fontId="2" type="noConversion"/>
  </si>
  <si>
    <t>笔试    折算分</t>
    <phoneticPr fontId="2" type="noConversion"/>
  </si>
  <si>
    <t>机考    折算分</t>
    <phoneticPr fontId="2" type="noConversion"/>
  </si>
  <si>
    <t>面试    折算分</t>
    <phoneticPr fontId="2" type="noConversion"/>
  </si>
  <si>
    <t>赵竹君</t>
    <phoneticPr fontId="2" type="noConversion"/>
  </si>
  <si>
    <t>王超群</t>
    <phoneticPr fontId="2" type="noConversion"/>
  </si>
  <si>
    <t>杨娜</t>
    <phoneticPr fontId="2" type="noConversion"/>
  </si>
  <si>
    <t>李璐斌</t>
    <phoneticPr fontId="2" type="noConversion"/>
  </si>
  <si>
    <t>李蓉</t>
  </si>
  <si>
    <t>女</t>
  </si>
  <si>
    <t>1998-02</t>
  </si>
  <si>
    <t>杜蕊晗</t>
    <phoneticPr fontId="2" type="noConversion"/>
  </si>
  <si>
    <t>赵锦</t>
  </si>
  <si>
    <t>1996-07</t>
  </si>
  <si>
    <t>杨婷</t>
    <phoneticPr fontId="2" type="noConversion"/>
  </si>
  <si>
    <t>黄瑜</t>
    <phoneticPr fontId="2" type="noConversion"/>
  </si>
  <si>
    <t>王涵</t>
    <phoneticPr fontId="2" type="noConversion"/>
  </si>
  <si>
    <t>瞿美伶</t>
    <phoneticPr fontId="2" type="noConversion"/>
  </si>
  <si>
    <t>王青</t>
    <phoneticPr fontId="2" type="noConversion"/>
  </si>
  <si>
    <t>沙芳</t>
    <phoneticPr fontId="2" type="noConversion"/>
  </si>
  <si>
    <t>柯希阳</t>
    <phoneticPr fontId="2" type="noConversion"/>
  </si>
  <si>
    <t>陈敏</t>
    <phoneticPr fontId="2" type="noConversion"/>
  </si>
  <si>
    <t>杨露露</t>
    <phoneticPr fontId="2" type="noConversion"/>
  </si>
  <si>
    <t>黄帆</t>
    <phoneticPr fontId="2" type="noConversion"/>
  </si>
  <si>
    <t>刘丽</t>
    <phoneticPr fontId="2" type="noConversion"/>
  </si>
  <si>
    <t>敖优</t>
    <phoneticPr fontId="2" type="noConversion"/>
  </si>
  <si>
    <t>田春晖</t>
    <phoneticPr fontId="2" type="noConversion"/>
  </si>
  <si>
    <t>蔡双艳</t>
    <phoneticPr fontId="2" type="noConversion"/>
  </si>
  <si>
    <t>邓宇璐</t>
    <phoneticPr fontId="2" type="noConversion"/>
  </si>
  <si>
    <t>孙佳芬</t>
    <phoneticPr fontId="2" type="noConversion"/>
  </si>
  <si>
    <t>林科云</t>
    <phoneticPr fontId="2" type="noConversion"/>
  </si>
  <si>
    <t>李文群</t>
    <phoneticPr fontId="2" type="noConversion"/>
  </si>
  <si>
    <t>周红连</t>
    <phoneticPr fontId="2" type="noConversion"/>
  </si>
  <si>
    <t>周丽敏</t>
    <phoneticPr fontId="2" type="noConversion"/>
  </si>
  <si>
    <t>邓艾佳</t>
    <phoneticPr fontId="2" type="noConversion"/>
  </si>
  <si>
    <t>官滟</t>
    <phoneticPr fontId="2" type="noConversion"/>
  </si>
  <si>
    <t>李燕</t>
    <phoneticPr fontId="2" type="noConversion"/>
  </si>
  <si>
    <t>丁美</t>
    <phoneticPr fontId="2" type="noConversion"/>
  </si>
  <si>
    <t>宋念</t>
    <phoneticPr fontId="2" type="noConversion"/>
  </si>
  <si>
    <t>缺考</t>
    <phoneticPr fontId="2" type="noConversion"/>
  </si>
  <si>
    <t>安金云</t>
    <phoneticPr fontId="2" type="noConversion"/>
  </si>
  <si>
    <t>马凤</t>
    <phoneticPr fontId="2" type="noConversion"/>
  </si>
  <si>
    <t>黄雪</t>
    <phoneticPr fontId="2" type="noConversion"/>
  </si>
  <si>
    <t>周霞</t>
    <phoneticPr fontId="2" type="noConversion"/>
  </si>
  <si>
    <t>王沙</t>
    <phoneticPr fontId="2" type="noConversion"/>
  </si>
  <si>
    <t>杜蕾</t>
    <phoneticPr fontId="2" type="noConversion"/>
  </si>
  <si>
    <t>罗莎</t>
    <phoneticPr fontId="2" type="noConversion"/>
  </si>
  <si>
    <t>岳晓艳</t>
    <phoneticPr fontId="2" type="noConversion"/>
  </si>
  <si>
    <t>肖梅</t>
    <phoneticPr fontId="2" type="noConversion"/>
  </si>
  <si>
    <t>张利</t>
    <phoneticPr fontId="2" type="noConversion"/>
  </si>
  <si>
    <t>赵海燕</t>
  </si>
  <si>
    <t>1997-02</t>
  </si>
  <si>
    <t>黄巍</t>
    <phoneticPr fontId="2" type="noConversion"/>
  </si>
  <si>
    <t>小儿听力与言语康复</t>
  </si>
  <si>
    <t>谢秀玲</t>
    <phoneticPr fontId="2" type="noConversion"/>
  </si>
  <si>
    <t>敖慧荣</t>
    <phoneticPr fontId="2" type="noConversion"/>
  </si>
  <si>
    <t>陈海</t>
    <phoneticPr fontId="2" type="noConversion"/>
  </si>
  <si>
    <t>小儿运动康复治疗</t>
  </si>
  <si>
    <t>杨松林</t>
    <phoneticPr fontId="2" type="noConversion"/>
  </si>
  <si>
    <t>范太福</t>
    <phoneticPr fontId="2" type="noConversion"/>
  </si>
  <si>
    <t>杨正山</t>
    <phoneticPr fontId="2" type="noConversion"/>
  </si>
  <si>
    <t>邓钊</t>
    <phoneticPr fontId="2" type="noConversion"/>
  </si>
  <si>
    <t>孙果果</t>
    <phoneticPr fontId="2" type="noConversion"/>
  </si>
  <si>
    <t>祖章鹏</t>
    <phoneticPr fontId="2" type="noConversion"/>
  </si>
  <si>
    <t>卢尊岳</t>
    <phoneticPr fontId="2" type="noConversion"/>
  </si>
  <si>
    <t>吴长飘</t>
    <phoneticPr fontId="2" type="noConversion"/>
  </si>
  <si>
    <t>付兴华</t>
    <phoneticPr fontId="2" type="noConversion"/>
  </si>
  <si>
    <t>男</t>
  </si>
  <si>
    <t>1992-09</t>
  </si>
  <si>
    <t>赵军</t>
    <phoneticPr fontId="2" type="noConversion"/>
  </si>
  <si>
    <t>张炎</t>
    <phoneticPr fontId="2" type="noConversion"/>
  </si>
  <si>
    <t>杨晓宇</t>
    <phoneticPr fontId="2" type="noConversion"/>
  </si>
  <si>
    <t>蒋汶成</t>
    <phoneticPr fontId="2" type="noConversion"/>
  </si>
  <si>
    <t>马关正</t>
    <phoneticPr fontId="2" type="noConversion"/>
  </si>
  <si>
    <t>赵顺顺</t>
    <phoneticPr fontId="2" type="noConversion"/>
  </si>
  <si>
    <t>赵义</t>
    <phoneticPr fontId="2" type="noConversion"/>
  </si>
  <si>
    <t>陈奎</t>
    <phoneticPr fontId="2" type="noConversion"/>
  </si>
  <si>
    <t>缺考</t>
    <phoneticPr fontId="2" type="noConversion"/>
  </si>
  <si>
    <t>王龙燕</t>
    <phoneticPr fontId="2" type="noConversion"/>
  </si>
  <si>
    <t>小儿作业康复治疗</t>
  </si>
  <si>
    <t>陈梅</t>
    <phoneticPr fontId="2" type="noConversion"/>
  </si>
  <si>
    <t>杨桃</t>
    <phoneticPr fontId="2" type="noConversion"/>
  </si>
  <si>
    <t>钟凌</t>
    <phoneticPr fontId="2" type="noConversion"/>
  </si>
  <si>
    <t>心理门诊</t>
  </si>
  <si>
    <t>唐念</t>
    <phoneticPr fontId="2" type="noConversion"/>
  </si>
  <si>
    <t>邹瑜</t>
    <phoneticPr fontId="2" type="noConversion"/>
  </si>
  <si>
    <t>收费员</t>
  </si>
  <si>
    <t>1987-10</t>
  </si>
  <si>
    <t>1992-11</t>
  </si>
  <si>
    <t>1998-01</t>
  </si>
  <si>
    <t>1998-12</t>
  </si>
  <si>
    <t>1994-08</t>
  </si>
  <si>
    <t>1996-09</t>
  </si>
  <si>
    <t>1994-03</t>
  </si>
  <si>
    <t>1990-02</t>
  </si>
  <si>
    <t>1989-11</t>
  </si>
  <si>
    <t>1994-10</t>
  </si>
  <si>
    <t>1986-07</t>
  </si>
  <si>
    <t>1997-07</t>
  </si>
  <si>
    <t>1991-12</t>
  </si>
  <si>
    <t>1995-03</t>
  </si>
  <si>
    <t>1995-07</t>
  </si>
  <si>
    <t>1996-01</t>
  </si>
  <si>
    <t>1992-06</t>
  </si>
  <si>
    <t>1996-06</t>
  </si>
  <si>
    <t>1991-09</t>
  </si>
  <si>
    <t>1995-04</t>
  </si>
  <si>
    <t>1989-06</t>
  </si>
  <si>
    <t>1989-05</t>
  </si>
  <si>
    <t>1995-10</t>
  </si>
  <si>
    <t>1993-08</t>
  </si>
  <si>
    <t>1991-01</t>
  </si>
  <si>
    <t>1991-02</t>
  </si>
  <si>
    <t>1993-02</t>
  </si>
  <si>
    <t>1992-07</t>
  </si>
  <si>
    <t>1995-09</t>
  </si>
  <si>
    <t>1987-07</t>
  </si>
  <si>
    <t>1993-06</t>
  </si>
  <si>
    <t>1996-11</t>
  </si>
  <si>
    <t>1996-10</t>
  </si>
  <si>
    <t>1997-11</t>
  </si>
  <si>
    <t>1997-10</t>
  </si>
  <si>
    <t>1996-05</t>
  </si>
  <si>
    <t>1995-08</t>
  </si>
  <si>
    <t>1996-03</t>
  </si>
  <si>
    <t>1997-05</t>
  </si>
  <si>
    <t>1995-11</t>
  </si>
  <si>
    <t>1996-04</t>
  </si>
  <si>
    <t>1997-03</t>
  </si>
  <si>
    <t>1995-12</t>
  </si>
  <si>
    <t>1993-11</t>
  </si>
  <si>
    <t>笔试成绩</t>
    <phoneticPr fontId="2" type="noConversion"/>
  </si>
  <si>
    <t>计算机操作考试成绩</t>
    <phoneticPr fontId="2" type="noConversion"/>
  </si>
  <si>
    <t>面试成绩</t>
    <phoneticPr fontId="2" type="noConversion"/>
  </si>
  <si>
    <t>应聘岗位</t>
    <phoneticPr fontId="2" type="noConversion"/>
  </si>
  <si>
    <t>出生年月</t>
    <phoneticPr fontId="2" type="noConversion"/>
  </si>
  <si>
    <t>是否进入体检</t>
    <phoneticPr fontId="2" type="noConversion"/>
  </si>
  <si>
    <t>是</t>
  </si>
  <si>
    <t>是</t>
    <phoneticPr fontId="2" type="noConversion"/>
  </si>
  <si>
    <t>是</t>
    <phoneticPr fontId="2" type="noConversion"/>
  </si>
  <si>
    <t>总成绩</t>
    <phoneticPr fontId="2" type="noConversion"/>
  </si>
  <si>
    <t>六盘水市妇幼保健院2019年公开招聘工作人员总成绩                           及进入体检人员名单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</si>
</sst>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b/>
      <sz val="2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3">
    <cellStyle name="常规" xfId="0" builtinId="0"/>
    <cellStyle name="常规 2" xfId="2"/>
    <cellStyle name="超链接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6" sqref="Q6"/>
    </sheetView>
  </sheetViews>
  <sheetFormatPr defaultRowHeight="13.5"/>
  <cols>
    <col min="1" max="1" width="9.5" style="1" customWidth="1"/>
    <col min="2" max="2" width="11.125" style="1" customWidth="1"/>
    <col min="3" max="3" width="8.125" style="1" customWidth="1"/>
    <col min="4" max="4" width="11.125" style="1" customWidth="1"/>
    <col min="5" max="5" width="10.625" style="1" customWidth="1"/>
    <col min="6" max="6" width="9.125" style="1" customWidth="1"/>
    <col min="7" max="7" width="10.75" style="1" customWidth="1"/>
    <col min="8" max="8" width="9" style="1" customWidth="1"/>
    <col min="9" max="11" width="0" style="1" hidden="1" customWidth="1"/>
    <col min="12" max="12" width="8.25" style="1" customWidth="1"/>
    <col min="13" max="16384" width="9" style="1"/>
  </cols>
  <sheetData>
    <row r="1" spans="1:13" ht="69.75" customHeight="1">
      <c r="A1" s="6" t="s">
        <v>143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0.5" customHeight="1"/>
    <row r="3" spans="1:13" s="4" customFormat="1" ht="30" customHeight="1">
      <c r="A3" s="2" t="s">
        <v>0</v>
      </c>
      <c r="B3" s="2" t="s">
        <v>1</v>
      </c>
      <c r="C3" s="2" t="s">
        <v>2</v>
      </c>
      <c r="D3" s="2" t="s">
        <v>137</v>
      </c>
      <c r="E3" s="2" t="s">
        <v>136</v>
      </c>
      <c r="F3" s="2" t="s">
        <v>133</v>
      </c>
      <c r="G3" s="2" t="s">
        <v>134</v>
      </c>
      <c r="H3" s="2" t="s">
        <v>135</v>
      </c>
      <c r="I3" s="2" t="s">
        <v>3</v>
      </c>
      <c r="J3" s="2" t="s">
        <v>4</v>
      </c>
      <c r="K3" s="2" t="s">
        <v>5</v>
      </c>
      <c r="L3" s="2" t="s">
        <v>142</v>
      </c>
      <c r="M3" s="2" t="s">
        <v>138</v>
      </c>
    </row>
    <row r="4" spans="1:13" ht="26.1" customHeight="1">
      <c r="A4" s="2">
        <v>1</v>
      </c>
      <c r="B4" s="2" t="s">
        <v>6</v>
      </c>
      <c r="C4" s="3" t="s">
        <v>11</v>
      </c>
      <c r="D4" s="3" t="s">
        <v>15</v>
      </c>
      <c r="E4" s="3" t="s">
        <v>88</v>
      </c>
      <c r="F4" s="2">
        <v>51.5</v>
      </c>
      <c r="G4" s="2">
        <v>57.5</v>
      </c>
      <c r="H4" s="2">
        <v>88.8</v>
      </c>
      <c r="I4" s="5">
        <f t="shared" ref="I4:I46" si="0">ROUND((F4*0.4),2)</f>
        <v>20.6</v>
      </c>
      <c r="J4" s="5">
        <f>ROUND((G4*0.3),2)</f>
        <v>17.25</v>
      </c>
      <c r="K4" s="5">
        <f>ROUND((H4*0.3),2)</f>
        <v>26.64</v>
      </c>
      <c r="L4" s="5">
        <f t="shared" ref="L4:L34" si="1">I4+J4+K4</f>
        <v>64.490000000000009</v>
      </c>
      <c r="M4" s="2" t="s">
        <v>141</v>
      </c>
    </row>
    <row r="5" spans="1:13" ht="26.1" customHeight="1">
      <c r="A5" s="2">
        <v>2</v>
      </c>
      <c r="B5" s="2" t="s">
        <v>7</v>
      </c>
      <c r="C5" s="3" t="s">
        <v>11</v>
      </c>
      <c r="D5" s="3" t="s">
        <v>89</v>
      </c>
      <c r="E5" s="3" t="s">
        <v>88</v>
      </c>
      <c r="F5" s="2">
        <v>43</v>
      </c>
      <c r="G5" s="2">
        <v>80.25</v>
      </c>
      <c r="H5" s="2">
        <v>72</v>
      </c>
      <c r="I5" s="5">
        <f t="shared" si="0"/>
        <v>17.2</v>
      </c>
      <c r="J5" s="5">
        <f t="shared" ref="J5:J39" si="2">ROUND((G5*0.3),2)</f>
        <v>24.08</v>
      </c>
      <c r="K5" s="5">
        <f t="shared" ref="K5:K34" si="3">ROUND((H5*0.3),2)</f>
        <v>21.6</v>
      </c>
      <c r="L5" s="5">
        <f t="shared" si="1"/>
        <v>62.88</v>
      </c>
      <c r="M5" s="2" t="s">
        <v>140</v>
      </c>
    </row>
    <row r="6" spans="1:13" ht="26.1" customHeight="1">
      <c r="A6" s="2">
        <v>3</v>
      </c>
      <c r="B6" s="2" t="s">
        <v>8</v>
      </c>
      <c r="C6" s="3" t="s">
        <v>11</v>
      </c>
      <c r="D6" s="3" t="s">
        <v>90</v>
      </c>
      <c r="E6" s="3" t="s">
        <v>88</v>
      </c>
      <c r="F6" s="2">
        <v>46</v>
      </c>
      <c r="G6" s="2">
        <v>55.625</v>
      </c>
      <c r="H6" s="2">
        <v>88.2</v>
      </c>
      <c r="I6" s="5">
        <f t="shared" si="0"/>
        <v>18.399999999999999</v>
      </c>
      <c r="J6" s="5">
        <f t="shared" si="2"/>
        <v>16.690000000000001</v>
      </c>
      <c r="K6" s="5">
        <f t="shared" si="3"/>
        <v>26.46</v>
      </c>
      <c r="L6" s="5">
        <f t="shared" si="1"/>
        <v>61.550000000000004</v>
      </c>
      <c r="M6" s="2" t="s">
        <v>140</v>
      </c>
    </row>
    <row r="7" spans="1:13" ht="26.1" customHeight="1">
      <c r="A7" s="2">
        <v>4</v>
      </c>
      <c r="B7" s="2" t="s">
        <v>9</v>
      </c>
      <c r="C7" s="3" t="s">
        <v>11</v>
      </c>
      <c r="D7" s="3" t="s">
        <v>91</v>
      </c>
      <c r="E7" s="3" t="s">
        <v>88</v>
      </c>
      <c r="F7" s="2">
        <v>50</v>
      </c>
      <c r="G7" s="2">
        <v>51.375</v>
      </c>
      <c r="H7" s="2">
        <v>76.2</v>
      </c>
      <c r="I7" s="5">
        <f t="shared" si="0"/>
        <v>20</v>
      </c>
      <c r="J7" s="5">
        <f t="shared" si="2"/>
        <v>15.41</v>
      </c>
      <c r="K7" s="5">
        <f t="shared" si="3"/>
        <v>22.86</v>
      </c>
      <c r="L7" s="5">
        <f t="shared" si="1"/>
        <v>58.269999999999996</v>
      </c>
      <c r="M7" s="2" t="s">
        <v>140</v>
      </c>
    </row>
    <row r="8" spans="1:13" ht="26.1" customHeight="1">
      <c r="A8" s="2">
        <v>5</v>
      </c>
      <c r="B8" s="2" t="s">
        <v>10</v>
      </c>
      <c r="C8" s="3" t="s">
        <v>11</v>
      </c>
      <c r="D8" s="3" t="s">
        <v>12</v>
      </c>
      <c r="E8" s="3" t="s">
        <v>88</v>
      </c>
      <c r="F8" s="2">
        <v>43.5</v>
      </c>
      <c r="G8" s="2">
        <v>58.75</v>
      </c>
      <c r="H8" s="2">
        <v>74.2</v>
      </c>
      <c r="I8" s="5">
        <f t="shared" si="0"/>
        <v>17.399999999999999</v>
      </c>
      <c r="J8" s="5">
        <f t="shared" si="2"/>
        <v>17.63</v>
      </c>
      <c r="K8" s="5">
        <f t="shared" si="3"/>
        <v>22.26</v>
      </c>
      <c r="L8" s="5">
        <f t="shared" si="1"/>
        <v>57.290000000000006</v>
      </c>
      <c r="M8" s="2"/>
    </row>
    <row r="9" spans="1:13" ht="26.1" customHeight="1">
      <c r="A9" s="2">
        <v>6</v>
      </c>
      <c r="B9" s="2" t="s">
        <v>13</v>
      </c>
      <c r="C9" s="3" t="s">
        <v>11</v>
      </c>
      <c r="D9" s="3" t="s">
        <v>92</v>
      </c>
      <c r="E9" s="3" t="s">
        <v>88</v>
      </c>
      <c r="F9" s="2">
        <v>48</v>
      </c>
      <c r="G9" s="2">
        <v>32.25</v>
      </c>
      <c r="H9" s="2">
        <v>93.6</v>
      </c>
      <c r="I9" s="5">
        <f t="shared" si="0"/>
        <v>19.2</v>
      </c>
      <c r="J9" s="5">
        <f t="shared" si="2"/>
        <v>9.68</v>
      </c>
      <c r="K9" s="5">
        <f t="shared" si="3"/>
        <v>28.08</v>
      </c>
      <c r="L9" s="5">
        <f t="shared" si="1"/>
        <v>56.959999999999994</v>
      </c>
      <c r="M9" s="2"/>
    </row>
    <row r="10" spans="1:13" ht="26.1" customHeight="1">
      <c r="A10" s="2">
        <v>7</v>
      </c>
      <c r="B10" s="2" t="s">
        <v>14</v>
      </c>
      <c r="C10" s="3" t="s">
        <v>11</v>
      </c>
      <c r="D10" s="3" t="s">
        <v>15</v>
      </c>
      <c r="E10" s="3" t="s">
        <v>88</v>
      </c>
      <c r="F10" s="2">
        <v>50</v>
      </c>
      <c r="G10" s="2">
        <v>40.875</v>
      </c>
      <c r="H10" s="2">
        <v>82</v>
      </c>
      <c r="I10" s="5">
        <f t="shared" si="0"/>
        <v>20</v>
      </c>
      <c r="J10" s="5">
        <f t="shared" si="2"/>
        <v>12.26</v>
      </c>
      <c r="K10" s="5">
        <f t="shared" si="3"/>
        <v>24.6</v>
      </c>
      <c r="L10" s="5">
        <f t="shared" si="1"/>
        <v>56.86</v>
      </c>
      <c r="M10" s="2"/>
    </row>
    <row r="11" spans="1:13" ht="26.1" customHeight="1">
      <c r="A11" s="2">
        <v>8</v>
      </c>
      <c r="B11" s="2" t="s">
        <v>16</v>
      </c>
      <c r="C11" s="3" t="s">
        <v>11</v>
      </c>
      <c r="D11" s="3" t="s">
        <v>93</v>
      </c>
      <c r="E11" s="3" t="s">
        <v>88</v>
      </c>
      <c r="F11" s="2">
        <v>58</v>
      </c>
      <c r="G11" s="2">
        <v>45.625</v>
      </c>
      <c r="H11" s="2">
        <v>63</v>
      </c>
      <c r="I11" s="5">
        <f t="shared" si="0"/>
        <v>23.2</v>
      </c>
      <c r="J11" s="5">
        <f t="shared" si="2"/>
        <v>13.69</v>
      </c>
      <c r="K11" s="5">
        <f t="shared" si="3"/>
        <v>18.899999999999999</v>
      </c>
      <c r="L11" s="5">
        <f t="shared" si="1"/>
        <v>55.79</v>
      </c>
      <c r="M11" s="2"/>
    </row>
    <row r="12" spans="1:13" ht="26.1" customHeight="1">
      <c r="A12" s="2">
        <v>9</v>
      </c>
      <c r="B12" s="2" t="s">
        <v>17</v>
      </c>
      <c r="C12" s="3" t="s">
        <v>11</v>
      </c>
      <c r="D12" s="3" t="s">
        <v>94</v>
      </c>
      <c r="E12" s="3" t="s">
        <v>88</v>
      </c>
      <c r="F12" s="2">
        <v>52</v>
      </c>
      <c r="G12" s="2">
        <v>46.75</v>
      </c>
      <c r="H12" s="2">
        <v>69.599999999999994</v>
      </c>
      <c r="I12" s="5">
        <f t="shared" si="0"/>
        <v>20.8</v>
      </c>
      <c r="J12" s="5">
        <f t="shared" si="2"/>
        <v>14.03</v>
      </c>
      <c r="K12" s="5">
        <f t="shared" si="3"/>
        <v>20.88</v>
      </c>
      <c r="L12" s="5">
        <f t="shared" si="1"/>
        <v>55.709999999999994</v>
      </c>
      <c r="M12" s="2"/>
    </row>
    <row r="13" spans="1:13" ht="26.1" customHeight="1">
      <c r="A13" s="2">
        <v>10</v>
      </c>
      <c r="B13" s="2" t="s">
        <v>18</v>
      </c>
      <c r="C13" s="3" t="s">
        <v>11</v>
      </c>
      <c r="D13" s="3" t="s">
        <v>95</v>
      </c>
      <c r="E13" s="3" t="s">
        <v>88</v>
      </c>
      <c r="F13" s="2">
        <v>50</v>
      </c>
      <c r="G13" s="2">
        <v>44.125</v>
      </c>
      <c r="H13" s="2">
        <v>74.8</v>
      </c>
      <c r="I13" s="5">
        <f t="shared" si="0"/>
        <v>20</v>
      </c>
      <c r="J13" s="5">
        <f t="shared" si="2"/>
        <v>13.24</v>
      </c>
      <c r="K13" s="5">
        <f t="shared" si="3"/>
        <v>22.44</v>
      </c>
      <c r="L13" s="5">
        <f t="shared" si="1"/>
        <v>55.680000000000007</v>
      </c>
      <c r="M13" s="2"/>
    </row>
    <row r="14" spans="1:13" ht="26.1" customHeight="1">
      <c r="A14" s="2">
        <v>11</v>
      </c>
      <c r="B14" s="2" t="s">
        <v>19</v>
      </c>
      <c r="C14" s="3" t="s">
        <v>11</v>
      </c>
      <c r="D14" s="3" t="s">
        <v>96</v>
      </c>
      <c r="E14" s="3" t="s">
        <v>88</v>
      </c>
      <c r="F14" s="2">
        <v>46.5</v>
      </c>
      <c r="G14" s="2">
        <v>47.5</v>
      </c>
      <c r="H14" s="2">
        <v>73</v>
      </c>
      <c r="I14" s="5">
        <f t="shared" si="0"/>
        <v>18.600000000000001</v>
      </c>
      <c r="J14" s="5">
        <f t="shared" si="2"/>
        <v>14.25</v>
      </c>
      <c r="K14" s="5">
        <f t="shared" si="3"/>
        <v>21.9</v>
      </c>
      <c r="L14" s="5">
        <f t="shared" si="1"/>
        <v>54.75</v>
      </c>
      <c r="M14" s="2"/>
    </row>
    <row r="15" spans="1:13" ht="26.1" customHeight="1">
      <c r="A15" s="2">
        <v>12</v>
      </c>
      <c r="B15" s="2" t="s">
        <v>20</v>
      </c>
      <c r="C15" s="3" t="s">
        <v>11</v>
      </c>
      <c r="D15" s="3" t="s">
        <v>97</v>
      </c>
      <c r="E15" s="3" t="s">
        <v>88</v>
      </c>
      <c r="F15" s="2">
        <v>52.5</v>
      </c>
      <c r="G15" s="2">
        <v>45.375</v>
      </c>
      <c r="H15" s="2">
        <v>66.400000000000006</v>
      </c>
      <c r="I15" s="5">
        <f t="shared" si="0"/>
        <v>21</v>
      </c>
      <c r="J15" s="5">
        <f t="shared" si="2"/>
        <v>13.61</v>
      </c>
      <c r="K15" s="5">
        <f t="shared" si="3"/>
        <v>19.920000000000002</v>
      </c>
      <c r="L15" s="5">
        <f t="shared" si="1"/>
        <v>54.53</v>
      </c>
      <c r="M15" s="2"/>
    </row>
    <row r="16" spans="1:13" ht="26.1" customHeight="1">
      <c r="A16" s="2">
        <v>13</v>
      </c>
      <c r="B16" s="2" t="s">
        <v>21</v>
      </c>
      <c r="C16" s="3" t="s">
        <v>11</v>
      </c>
      <c r="D16" s="3" t="s">
        <v>70</v>
      </c>
      <c r="E16" s="3" t="s">
        <v>88</v>
      </c>
      <c r="F16" s="2">
        <v>54.5</v>
      </c>
      <c r="G16" s="2">
        <v>32</v>
      </c>
      <c r="H16" s="2">
        <v>75.8</v>
      </c>
      <c r="I16" s="5">
        <f t="shared" si="0"/>
        <v>21.8</v>
      </c>
      <c r="J16" s="5">
        <f t="shared" si="2"/>
        <v>9.6</v>
      </c>
      <c r="K16" s="5">
        <f t="shared" si="3"/>
        <v>22.74</v>
      </c>
      <c r="L16" s="5">
        <f t="shared" si="1"/>
        <v>54.14</v>
      </c>
      <c r="M16" s="2"/>
    </row>
    <row r="17" spans="1:13" ht="26.1" customHeight="1">
      <c r="A17" s="2">
        <v>14</v>
      </c>
      <c r="B17" s="2" t="s">
        <v>22</v>
      </c>
      <c r="C17" s="3" t="s">
        <v>11</v>
      </c>
      <c r="D17" s="3" t="s">
        <v>98</v>
      </c>
      <c r="E17" s="3" t="s">
        <v>88</v>
      </c>
      <c r="F17" s="2">
        <v>48</v>
      </c>
      <c r="G17" s="2">
        <v>48.75</v>
      </c>
      <c r="H17" s="2">
        <v>67.2</v>
      </c>
      <c r="I17" s="5">
        <f t="shared" si="0"/>
        <v>19.2</v>
      </c>
      <c r="J17" s="5">
        <f t="shared" si="2"/>
        <v>14.63</v>
      </c>
      <c r="K17" s="5">
        <f t="shared" si="3"/>
        <v>20.16</v>
      </c>
      <c r="L17" s="5">
        <f t="shared" si="1"/>
        <v>53.989999999999995</v>
      </c>
      <c r="M17" s="2"/>
    </row>
    <row r="18" spans="1:13" ht="26.1" customHeight="1">
      <c r="A18" s="2">
        <v>15</v>
      </c>
      <c r="B18" s="2" t="s">
        <v>23</v>
      </c>
      <c r="C18" s="3" t="s">
        <v>11</v>
      </c>
      <c r="D18" s="3" t="s">
        <v>99</v>
      </c>
      <c r="E18" s="3" t="s">
        <v>88</v>
      </c>
      <c r="F18" s="2">
        <v>46.5</v>
      </c>
      <c r="G18" s="2">
        <v>39.625</v>
      </c>
      <c r="H18" s="2">
        <v>77.599999999999994</v>
      </c>
      <c r="I18" s="5">
        <f t="shared" si="0"/>
        <v>18.600000000000001</v>
      </c>
      <c r="J18" s="5">
        <f t="shared" si="2"/>
        <v>11.89</v>
      </c>
      <c r="K18" s="5">
        <f t="shared" si="3"/>
        <v>23.28</v>
      </c>
      <c r="L18" s="5">
        <f t="shared" si="1"/>
        <v>53.77</v>
      </c>
      <c r="M18" s="2"/>
    </row>
    <row r="19" spans="1:13" ht="26.1" customHeight="1">
      <c r="A19" s="2">
        <v>16</v>
      </c>
      <c r="B19" s="2" t="s">
        <v>24</v>
      </c>
      <c r="C19" s="3" t="s">
        <v>11</v>
      </c>
      <c r="D19" s="3" t="s">
        <v>100</v>
      </c>
      <c r="E19" s="3" t="s">
        <v>88</v>
      </c>
      <c r="F19" s="2">
        <v>45.5</v>
      </c>
      <c r="G19" s="2">
        <v>46.25</v>
      </c>
      <c r="H19" s="2">
        <v>68</v>
      </c>
      <c r="I19" s="5">
        <f t="shared" si="0"/>
        <v>18.2</v>
      </c>
      <c r="J19" s="5">
        <f t="shared" si="2"/>
        <v>13.88</v>
      </c>
      <c r="K19" s="5">
        <f t="shared" si="3"/>
        <v>20.399999999999999</v>
      </c>
      <c r="L19" s="5">
        <f t="shared" si="1"/>
        <v>52.48</v>
      </c>
      <c r="M19" s="2"/>
    </row>
    <row r="20" spans="1:13" ht="26.1" customHeight="1">
      <c r="A20" s="2">
        <v>17</v>
      </c>
      <c r="B20" s="2" t="s">
        <v>25</v>
      </c>
      <c r="C20" s="3" t="s">
        <v>11</v>
      </c>
      <c r="D20" s="3" t="s">
        <v>101</v>
      </c>
      <c r="E20" s="3" t="s">
        <v>88</v>
      </c>
      <c r="F20" s="2">
        <v>53.5</v>
      </c>
      <c r="G20" s="2">
        <v>27.375</v>
      </c>
      <c r="H20" s="2">
        <v>74.599999999999994</v>
      </c>
      <c r="I20" s="5">
        <f t="shared" si="0"/>
        <v>21.4</v>
      </c>
      <c r="J20" s="5">
        <f t="shared" si="2"/>
        <v>8.2100000000000009</v>
      </c>
      <c r="K20" s="5">
        <f t="shared" si="3"/>
        <v>22.38</v>
      </c>
      <c r="L20" s="5">
        <f t="shared" si="1"/>
        <v>51.989999999999995</v>
      </c>
      <c r="M20" s="2"/>
    </row>
    <row r="21" spans="1:13" ht="26.1" customHeight="1">
      <c r="A21" s="2">
        <v>18</v>
      </c>
      <c r="B21" s="2" t="s">
        <v>26</v>
      </c>
      <c r="C21" s="3" t="s">
        <v>11</v>
      </c>
      <c r="D21" s="3" t="s">
        <v>102</v>
      </c>
      <c r="E21" s="3" t="s">
        <v>88</v>
      </c>
      <c r="F21" s="2">
        <v>46.5</v>
      </c>
      <c r="G21" s="2">
        <v>41.875</v>
      </c>
      <c r="H21" s="2">
        <v>69.2</v>
      </c>
      <c r="I21" s="5">
        <f t="shared" si="0"/>
        <v>18.600000000000001</v>
      </c>
      <c r="J21" s="5">
        <f t="shared" si="2"/>
        <v>12.56</v>
      </c>
      <c r="K21" s="5">
        <f t="shared" si="3"/>
        <v>20.76</v>
      </c>
      <c r="L21" s="5">
        <f t="shared" si="1"/>
        <v>51.92</v>
      </c>
      <c r="M21" s="2"/>
    </row>
    <row r="22" spans="1:13" ht="26.1" customHeight="1">
      <c r="A22" s="2">
        <v>19</v>
      </c>
      <c r="B22" s="2" t="s">
        <v>27</v>
      </c>
      <c r="C22" s="3" t="s">
        <v>11</v>
      </c>
      <c r="D22" s="3" t="s">
        <v>103</v>
      </c>
      <c r="E22" s="3" t="s">
        <v>88</v>
      </c>
      <c r="F22" s="2">
        <v>47.5</v>
      </c>
      <c r="G22" s="2">
        <v>41.75</v>
      </c>
      <c r="H22" s="2">
        <v>66.2</v>
      </c>
      <c r="I22" s="5">
        <f t="shared" si="0"/>
        <v>19</v>
      </c>
      <c r="J22" s="5">
        <f t="shared" si="2"/>
        <v>12.53</v>
      </c>
      <c r="K22" s="5">
        <f t="shared" si="3"/>
        <v>19.86</v>
      </c>
      <c r="L22" s="5">
        <f t="shared" si="1"/>
        <v>51.39</v>
      </c>
      <c r="M22" s="2"/>
    </row>
    <row r="23" spans="1:13" ht="26.1" customHeight="1">
      <c r="A23" s="2">
        <v>20</v>
      </c>
      <c r="B23" s="2" t="s">
        <v>28</v>
      </c>
      <c r="C23" s="3" t="s">
        <v>11</v>
      </c>
      <c r="D23" s="3" t="s">
        <v>104</v>
      </c>
      <c r="E23" s="3" t="s">
        <v>88</v>
      </c>
      <c r="F23" s="2">
        <v>43</v>
      </c>
      <c r="G23" s="2">
        <v>41</v>
      </c>
      <c r="H23" s="2">
        <v>72.2</v>
      </c>
      <c r="I23" s="5">
        <f t="shared" si="0"/>
        <v>17.2</v>
      </c>
      <c r="J23" s="5">
        <f t="shared" si="2"/>
        <v>12.3</v>
      </c>
      <c r="K23" s="5">
        <f t="shared" si="3"/>
        <v>21.66</v>
      </c>
      <c r="L23" s="5">
        <f t="shared" si="1"/>
        <v>51.16</v>
      </c>
      <c r="M23" s="2"/>
    </row>
    <row r="24" spans="1:13" ht="26.1" customHeight="1">
      <c r="A24" s="2">
        <v>21</v>
      </c>
      <c r="B24" s="2" t="s">
        <v>29</v>
      </c>
      <c r="C24" s="3" t="s">
        <v>11</v>
      </c>
      <c r="D24" s="3" t="s">
        <v>105</v>
      </c>
      <c r="E24" s="3" t="s">
        <v>88</v>
      </c>
      <c r="F24" s="2">
        <v>44</v>
      </c>
      <c r="G24" s="2">
        <v>46.25</v>
      </c>
      <c r="H24" s="2">
        <v>62.8</v>
      </c>
      <c r="I24" s="5">
        <f t="shared" si="0"/>
        <v>17.600000000000001</v>
      </c>
      <c r="J24" s="5">
        <f t="shared" si="2"/>
        <v>13.88</v>
      </c>
      <c r="K24" s="5">
        <f t="shared" si="3"/>
        <v>18.84</v>
      </c>
      <c r="L24" s="5">
        <f t="shared" si="1"/>
        <v>50.320000000000007</v>
      </c>
      <c r="M24" s="2"/>
    </row>
    <row r="25" spans="1:13" ht="26.1" customHeight="1">
      <c r="A25" s="2">
        <v>22</v>
      </c>
      <c r="B25" s="2" t="s">
        <v>30</v>
      </c>
      <c r="C25" s="3" t="s">
        <v>11</v>
      </c>
      <c r="D25" s="3" t="s">
        <v>106</v>
      </c>
      <c r="E25" s="3" t="s">
        <v>88</v>
      </c>
      <c r="F25" s="2">
        <v>45</v>
      </c>
      <c r="G25" s="2">
        <v>36.25</v>
      </c>
      <c r="H25" s="2">
        <v>70.599999999999994</v>
      </c>
      <c r="I25" s="5">
        <f t="shared" si="0"/>
        <v>18</v>
      </c>
      <c r="J25" s="5">
        <f t="shared" si="2"/>
        <v>10.88</v>
      </c>
      <c r="K25" s="5">
        <f t="shared" si="3"/>
        <v>21.18</v>
      </c>
      <c r="L25" s="5">
        <f t="shared" si="1"/>
        <v>50.06</v>
      </c>
      <c r="M25" s="2"/>
    </row>
    <row r="26" spans="1:13" ht="26.1" customHeight="1">
      <c r="A26" s="2">
        <v>23</v>
      </c>
      <c r="B26" s="2" t="s">
        <v>31</v>
      </c>
      <c r="C26" s="3" t="s">
        <v>11</v>
      </c>
      <c r="D26" s="3" t="s">
        <v>107</v>
      </c>
      <c r="E26" s="3" t="s">
        <v>88</v>
      </c>
      <c r="F26" s="2">
        <v>44.5</v>
      </c>
      <c r="G26" s="2">
        <v>34</v>
      </c>
      <c r="H26" s="2">
        <v>73.2</v>
      </c>
      <c r="I26" s="5">
        <f t="shared" si="0"/>
        <v>17.8</v>
      </c>
      <c r="J26" s="5">
        <f t="shared" si="2"/>
        <v>10.199999999999999</v>
      </c>
      <c r="K26" s="5">
        <f t="shared" si="3"/>
        <v>21.96</v>
      </c>
      <c r="L26" s="5">
        <f t="shared" si="1"/>
        <v>49.96</v>
      </c>
      <c r="M26" s="2"/>
    </row>
    <row r="27" spans="1:13" ht="26.1" customHeight="1">
      <c r="A27" s="2">
        <v>24</v>
      </c>
      <c r="B27" s="2" t="s">
        <v>32</v>
      </c>
      <c r="C27" s="3" t="s">
        <v>11</v>
      </c>
      <c r="D27" s="3" t="s">
        <v>108</v>
      </c>
      <c r="E27" s="3" t="s">
        <v>88</v>
      </c>
      <c r="F27" s="2">
        <v>43.5</v>
      </c>
      <c r="G27" s="2">
        <v>34.625</v>
      </c>
      <c r="H27" s="2">
        <v>73.2</v>
      </c>
      <c r="I27" s="5">
        <f t="shared" si="0"/>
        <v>17.399999999999999</v>
      </c>
      <c r="J27" s="5">
        <f t="shared" si="2"/>
        <v>10.39</v>
      </c>
      <c r="K27" s="5">
        <f t="shared" si="3"/>
        <v>21.96</v>
      </c>
      <c r="L27" s="5">
        <f t="shared" si="1"/>
        <v>49.75</v>
      </c>
      <c r="M27" s="2"/>
    </row>
    <row r="28" spans="1:13" ht="26.1" customHeight="1">
      <c r="A28" s="2">
        <v>25</v>
      </c>
      <c r="B28" s="2" t="s">
        <v>33</v>
      </c>
      <c r="C28" s="3" t="s">
        <v>11</v>
      </c>
      <c r="D28" s="3" t="s">
        <v>109</v>
      </c>
      <c r="E28" s="3" t="s">
        <v>88</v>
      </c>
      <c r="F28" s="2">
        <v>48.5</v>
      </c>
      <c r="G28" s="2">
        <v>36.5</v>
      </c>
      <c r="H28" s="2">
        <v>63.2</v>
      </c>
      <c r="I28" s="5">
        <f t="shared" si="0"/>
        <v>19.399999999999999</v>
      </c>
      <c r="J28" s="5">
        <f t="shared" si="2"/>
        <v>10.95</v>
      </c>
      <c r="K28" s="5">
        <f t="shared" si="3"/>
        <v>18.96</v>
      </c>
      <c r="L28" s="5">
        <f t="shared" si="1"/>
        <v>49.31</v>
      </c>
      <c r="M28" s="2"/>
    </row>
    <row r="29" spans="1:13" ht="26.1" customHeight="1">
      <c r="A29" s="2">
        <v>26</v>
      </c>
      <c r="B29" s="2" t="s">
        <v>34</v>
      </c>
      <c r="C29" s="3" t="s">
        <v>11</v>
      </c>
      <c r="D29" s="3" t="s">
        <v>110</v>
      </c>
      <c r="E29" s="3" t="s">
        <v>88</v>
      </c>
      <c r="F29" s="2">
        <v>44.5</v>
      </c>
      <c r="G29" s="2">
        <v>32</v>
      </c>
      <c r="H29" s="2">
        <v>72.599999999999994</v>
      </c>
      <c r="I29" s="5">
        <f t="shared" si="0"/>
        <v>17.8</v>
      </c>
      <c r="J29" s="5">
        <f t="shared" si="2"/>
        <v>9.6</v>
      </c>
      <c r="K29" s="5">
        <f t="shared" si="3"/>
        <v>21.78</v>
      </c>
      <c r="L29" s="5">
        <f t="shared" si="1"/>
        <v>49.18</v>
      </c>
      <c r="M29" s="2"/>
    </row>
    <row r="30" spans="1:13" ht="26.1" customHeight="1">
      <c r="A30" s="2">
        <v>27</v>
      </c>
      <c r="B30" s="2" t="s">
        <v>35</v>
      </c>
      <c r="C30" s="3" t="s">
        <v>11</v>
      </c>
      <c r="D30" s="3" t="s">
        <v>111</v>
      </c>
      <c r="E30" s="3" t="s">
        <v>88</v>
      </c>
      <c r="F30" s="2">
        <v>46</v>
      </c>
      <c r="G30" s="2">
        <v>28.125</v>
      </c>
      <c r="H30" s="2">
        <v>74</v>
      </c>
      <c r="I30" s="5">
        <f t="shared" si="0"/>
        <v>18.399999999999999</v>
      </c>
      <c r="J30" s="5">
        <f t="shared" si="2"/>
        <v>8.44</v>
      </c>
      <c r="K30" s="5">
        <f t="shared" si="3"/>
        <v>22.2</v>
      </c>
      <c r="L30" s="5">
        <f t="shared" si="1"/>
        <v>49.039999999999992</v>
      </c>
      <c r="M30" s="2"/>
    </row>
    <row r="31" spans="1:13" ht="26.1" customHeight="1">
      <c r="A31" s="2">
        <v>28</v>
      </c>
      <c r="B31" s="2" t="s">
        <v>36</v>
      </c>
      <c r="C31" s="3" t="s">
        <v>11</v>
      </c>
      <c r="D31" s="3" t="s">
        <v>112</v>
      </c>
      <c r="E31" s="3" t="s">
        <v>88</v>
      </c>
      <c r="F31" s="2">
        <v>43.5</v>
      </c>
      <c r="G31" s="2">
        <v>34.5</v>
      </c>
      <c r="H31" s="2">
        <v>70.599999999999994</v>
      </c>
      <c r="I31" s="5">
        <f t="shared" si="0"/>
        <v>17.399999999999999</v>
      </c>
      <c r="J31" s="5">
        <f t="shared" si="2"/>
        <v>10.35</v>
      </c>
      <c r="K31" s="5">
        <f t="shared" si="3"/>
        <v>21.18</v>
      </c>
      <c r="L31" s="5">
        <f t="shared" si="1"/>
        <v>48.93</v>
      </c>
      <c r="M31" s="2"/>
    </row>
    <row r="32" spans="1:13" ht="26.1" customHeight="1">
      <c r="A32" s="2">
        <v>29</v>
      </c>
      <c r="B32" s="2" t="s">
        <v>37</v>
      </c>
      <c r="C32" s="3" t="s">
        <v>11</v>
      </c>
      <c r="D32" s="3" t="s">
        <v>108</v>
      </c>
      <c r="E32" s="3" t="s">
        <v>88</v>
      </c>
      <c r="F32" s="2">
        <v>51</v>
      </c>
      <c r="G32" s="2">
        <v>31.375</v>
      </c>
      <c r="H32" s="2">
        <v>58.4</v>
      </c>
      <c r="I32" s="5">
        <f t="shared" si="0"/>
        <v>20.399999999999999</v>
      </c>
      <c r="J32" s="5">
        <f t="shared" si="2"/>
        <v>9.41</v>
      </c>
      <c r="K32" s="5">
        <f t="shared" si="3"/>
        <v>17.52</v>
      </c>
      <c r="L32" s="5">
        <f t="shared" si="1"/>
        <v>47.33</v>
      </c>
      <c r="M32" s="2"/>
    </row>
    <row r="33" spans="1:13" ht="26.1" customHeight="1">
      <c r="A33" s="2">
        <v>30</v>
      </c>
      <c r="B33" s="2" t="s">
        <v>38</v>
      </c>
      <c r="C33" s="3" t="s">
        <v>11</v>
      </c>
      <c r="D33" s="3" t="s">
        <v>113</v>
      </c>
      <c r="E33" s="3" t="s">
        <v>88</v>
      </c>
      <c r="F33" s="2">
        <v>46</v>
      </c>
      <c r="G33" s="2">
        <v>25.5</v>
      </c>
      <c r="H33" s="2">
        <v>67.8</v>
      </c>
      <c r="I33" s="5">
        <f t="shared" si="0"/>
        <v>18.399999999999999</v>
      </c>
      <c r="J33" s="5">
        <f t="shared" si="2"/>
        <v>7.65</v>
      </c>
      <c r="K33" s="5">
        <f t="shared" si="3"/>
        <v>20.34</v>
      </c>
      <c r="L33" s="5">
        <f t="shared" si="1"/>
        <v>46.39</v>
      </c>
      <c r="M33" s="2"/>
    </row>
    <row r="34" spans="1:13" ht="26.1" customHeight="1">
      <c r="A34" s="2">
        <v>31</v>
      </c>
      <c r="B34" s="2" t="s">
        <v>39</v>
      </c>
      <c r="C34" s="3" t="s">
        <v>11</v>
      </c>
      <c r="D34" s="3" t="s">
        <v>114</v>
      </c>
      <c r="E34" s="3" t="s">
        <v>88</v>
      </c>
      <c r="F34" s="2">
        <v>43</v>
      </c>
      <c r="G34" s="2">
        <v>22.375</v>
      </c>
      <c r="H34" s="2">
        <v>70.400000000000006</v>
      </c>
      <c r="I34" s="5">
        <f t="shared" si="0"/>
        <v>17.2</v>
      </c>
      <c r="J34" s="5">
        <f t="shared" si="2"/>
        <v>6.71</v>
      </c>
      <c r="K34" s="5">
        <f t="shared" si="3"/>
        <v>21.12</v>
      </c>
      <c r="L34" s="5">
        <f t="shared" si="1"/>
        <v>45.03</v>
      </c>
      <c r="M34" s="2"/>
    </row>
    <row r="35" spans="1:13" ht="26.1" customHeight="1">
      <c r="A35" s="2">
        <v>32</v>
      </c>
      <c r="B35" s="2" t="s">
        <v>40</v>
      </c>
      <c r="C35" s="3" t="s">
        <v>11</v>
      </c>
      <c r="D35" s="3" t="s">
        <v>108</v>
      </c>
      <c r="E35" s="3" t="s">
        <v>88</v>
      </c>
      <c r="F35" s="2">
        <v>44.5</v>
      </c>
      <c r="G35" s="2">
        <v>40.75</v>
      </c>
      <c r="H35" s="2" t="s">
        <v>41</v>
      </c>
      <c r="I35" s="5">
        <f t="shared" si="0"/>
        <v>17.8</v>
      </c>
      <c r="J35" s="5">
        <f t="shared" si="2"/>
        <v>12.23</v>
      </c>
      <c r="K35" s="5"/>
      <c r="L35" s="5">
        <v>0</v>
      </c>
      <c r="M35" s="2"/>
    </row>
    <row r="36" spans="1:13" ht="26.1" customHeight="1">
      <c r="A36" s="2">
        <v>32</v>
      </c>
      <c r="B36" s="2" t="s">
        <v>42</v>
      </c>
      <c r="C36" s="3" t="s">
        <v>11</v>
      </c>
      <c r="D36" s="3" t="s">
        <v>115</v>
      </c>
      <c r="E36" s="3" t="s">
        <v>88</v>
      </c>
      <c r="F36" s="2">
        <v>45</v>
      </c>
      <c r="G36" s="2">
        <v>32.125</v>
      </c>
      <c r="H36" s="2" t="s">
        <v>41</v>
      </c>
      <c r="I36" s="5">
        <f t="shared" si="0"/>
        <v>18</v>
      </c>
      <c r="J36" s="5">
        <f t="shared" si="2"/>
        <v>9.64</v>
      </c>
      <c r="K36" s="5"/>
      <c r="L36" s="5">
        <v>0</v>
      </c>
      <c r="M36" s="2"/>
    </row>
    <row r="37" spans="1:13" ht="26.1" customHeight="1">
      <c r="A37" s="2">
        <v>32</v>
      </c>
      <c r="B37" s="2" t="s">
        <v>43</v>
      </c>
      <c r="C37" s="3" t="s">
        <v>11</v>
      </c>
      <c r="D37" s="3" t="s">
        <v>116</v>
      </c>
      <c r="E37" s="3" t="s">
        <v>88</v>
      </c>
      <c r="F37" s="2">
        <v>46.5</v>
      </c>
      <c r="G37" s="2">
        <v>31.125</v>
      </c>
      <c r="H37" s="2" t="s">
        <v>41</v>
      </c>
      <c r="I37" s="5">
        <f t="shared" si="0"/>
        <v>18.600000000000001</v>
      </c>
      <c r="J37" s="5">
        <f t="shared" si="2"/>
        <v>9.34</v>
      </c>
      <c r="K37" s="5"/>
      <c r="L37" s="5">
        <v>0</v>
      </c>
      <c r="M37" s="2"/>
    </row>
    <row r="38" spans="1:13" ht="26.1" customHeight="1">
      <c r="A38" s="2">
        <v>32</v>
      </c>
      <c r="B38" s="2" t="s">
        <v>44</v>
      </c>
      <c r="C38" s="3" t="s">
        <v>11</v>
      </c>
      <c r="D38" s="3" t="s">
        <v>116</v>
      </c>
      <c r="E38" s="3" t="s">
        <v>88</v>
      </c>
      <c r="F38" s="2">
        <v>48</v>
      </c>
      <c r="G38" s="2">
        <v>18.625</v>
      </c>
      <c r="H38" s="2" t="s">
        <v>41</v>
      </c>
      <c r="I38" s="5">
        <f t="shared" si="0"/>
        <v>19.2</v>
      </c>
      <c r="J38" s="5">
        <f t="shared" si="2"/>
        <v>5.59</v>
      </c>
      <c r="K38" s="5"/>
      <c r="L38" s="5">
        <v>0</v>
      </c>
      <c r="M38" s="2"/>
    </row>
    <row r="39" spans="1:13" ht="26.1" customHeight="1">
      <c r="A39" s="2">
        <v>32</v>
      </c>
      <c r="B39" s="2" t="s">
        <v>45</v>
      </c>
      <c r="C39" s="3" t="s">
        <v>11</v>
      </c>
      <c r="D39" s="3" t="s">
        <v>95</v>
      </c>
      <c r="E39" s="3" t="s">
        <v>88</v>
      </c>
      <c r="F39" s="2">
        <v>44.5</v>
      </c>
      <c r="G39" s="2">
        <v>8.5</v>
      </c>
      <c r="H39" s="2" t="s">
        <v>41</v>
      </c>
      <c r="I39" s="5">
        <f t="shared" si="0"/>
        <v>17.8</v>
      </c>
      <c r="J39" s="5">
        <f t="shared" si="2"/>
        <v>2.5499999999999998</v>
      </c>
      <c r="K39" s="5"/>
      <c r="L39" s="5">
        <v>0</v>
      </c>
      <c r="M39" s="2"/>
    </row>
    <row r="40" spans="1:13" ht="26.1" customHeight="1">
      <c r="A40" s="2">
        <v>32</v>
      </c>
      <c r="B40" s="2" t="s">
        <v>46</v>
      </c>
      <c r="C40" s="3" t="s">
        <v>11</v>
      </c>
      <c r="D40" s="3" t="s">
        <v>117</v>
      </c>
      <c r="E40" s="3" t="s">
        <v>88</v>
      </c>
      <c r="F40" s="2">
        <v>53</v>
      </c>
      <c r="G40" s="2" t="s">
        <v>41</v>
      </c>
      <c r="H40" s="2" t="s">
        <v>41</v>
      </c>
      <c r="I40" s="5">
        <f t="shared" si="0"/>
        <v>21.2</v>
      </c>
      <c r="J40" s="5"/>
      <c r="K40" s="5"/>
      <c r="L40" s="5">
        <v>0</v>
      </c>
      <c r="M40" s="2"/>
    </row>
    <row r="41" spans="1:13" ht="26.1" customHeight="1">
      <c r="A41" s="2">
        <v>32</v>
      </c>
      <c r="B41" s="2" t="s">
        <v>47</v>
      </c>
      <c r="C41" s="3" t="s">
        <v>11</v>
      </c>
      <c r="D41" s="3" t="s">
        <v>95</v>
      </c>
      <c r="E41" s="3" t="s">
        <v>88</v>
      </c>
      <c r="F41" s="2">
        <v>52</v>
      </c>
      <c r="G41" s="2" t="s">
        <v>41</v>
      </c>
      <c r="H41" s="2" t="s">
        <v>41</v>
      </c>
      <c r="I41" s="5">
        <f t="shared" si="0"/>
        <v>20.8</v>
      </c>
      <c r="J41" s="5"/>
      <c r="K41" s="5"/>
      <c r="L41" s="5">
        <v>0</v>
      </c>
      <c r="M41" s="2"/>
    </row>
    <row r="42" spans="1:13" ht="26.1" customHeight="1">
      <c r="A42" s="2">
        <v>32</v>
      </c>
      <c r="B42" s="2" t="s">
        <v>48</v>
      </c>
      <c r="C42" s="3" t="s">
        <v>11</v>
      </c>
      <c r="D42" s="3" t="s">
        <v>118</v>
      </c>
      <c r="E42" s="3" t="s">
        <v>88</v>
      </c>
      <c r="F42" s="2">
        <v>48.5</v>
      </c>
      <c r="G42" s="2" t="s">
        <v>41</v>
      </c>
      <c r="H42" s="2" t="s">
        <v>41</v>
      </c>
      <c r="I42" s="5">
        <f t="shared" si="0"/>
        <v>19.399999999999999</v>
      </c>
      <c r="J42" s="5"/>
      <c r="K42" s="5"/>
      <c r="L42" s="5">
        <v>0</v>
      </c>
      <c r="M42" s="2"/>
    </row>
    <row r="43" spans="1:13" ht="26.1" customHeight="1">
      <c r="A43" s="2">
        <v>32</v>
      </c>
      <c r="B43" s="2" t="s">
        <v>49</v>
      </c>
      <c r="C43" s="3" t="s">
        <v>11</v>
      </c>
      <c r="D43" s="3" t="s">
        <v>112</v>
      </c>
      <c r="E43" s="3" t="s">
        <v>88</v>
      </c>
      <c r="F43" s="2">
        <v>45.5</v>
      </c>
      <c r="G43" s="2" t="s">
        <v>41</v>
      </c>
      <c r="H43" s="2" t="s">
        <v>41</v>
      </c>
      <c r="I43" s="5">
        <f t="shared" si="0"/>
        <v>18.2</v>
      </c>
      <c r="J43" s="5"/>
      <c r="K43" s="5"/>
      <c r="L43" s="5">
        <v>0</v>
      </c>
      <c r="M43" s="2"/>
    </row>
    <row r="44" spans="1:13" ht="26.1" customHeight="1">
      <c r="A44" s="2">
        <v>32</v>
      </c>
      <c r="B44" s="2" t="s">
        <v>50</v>
      </c>
      <c r="C44" s="3" t="s">
        <v>11</v>
      </c>
      <c r="D44" s="3" t="s">
        <v>119</v>
      </c>
      <c r="E44" s="3" t="s">
        <v>88</v>
      </c>
      <c r="F44" s="2">
        <v>43.5</v>
      </c>
      <c r="G44" s="2" t="s">
        <v>41</v>
      </c>
      <c r="H44" s="2" t="s">
        <v>41</v>
      </c>
      <c r="I44" s="5">
        <f t="shared" si="0"/>
        <v>17.399999999999999</v>
      </c>
      <c r="J44" s="5"/>
      <c r="K44" s="5"/>
      <c r="L44" s="5">
        <v>0</v>
      </c>
      <c r="M44" s="2"/>
    </row>
    <row r="45" spans="1:13" ht="26.1" customHeight="1">
      <c r="A45" s="2">
        <v>32</v>
      </c>
      <c r="B45" s="2" t="s">
        <v>51</v>
      </c>
      <c r="C45" s="3" t="s">
        <v>11</v>
      </c>
      <c r="D45" s="3" t="s">
        <v>120</v>
      </c>
      <c r="E45" s="3" t="s">
        <v>88</v>
      </c>
      <c r="F45" s="2">
        <v>43</v>
      </c>
      <c r="G45" s="2" t="s">
        <v>41</v>
      </c>
      <c r="H45" s="2" t="s">
        <v>41</v>
      </c>
      <c r="I45" s="5">
        <f t="shared" si="0"/>
        <v>17.2</v>
      </c>
      <c r="J45" s="5"/>
      <c r="K45" s="5"/>
      <c r="L45" s="5">
        <v>0</v>
      </c>
      <c r="M45" s="2"/>
    </row>
    <row r="46" spans="1:13" ht="26.1" customHeight="1">
      <c r="A46" s="2">
        <v>32</v>
      </c>
      <c r="B46" s="2" t="s">
        <v>52</v>
      </c>
      <c r="C46" s="3" t="s">
        <v>11</v>
      </c>
      <c r="D46" s="3" t="s">
        <v>53</v>
      </c>
      <c r="E46" s="3" t="s">
        <v>88</v>
      </c>
      <c r="F46" s="2">
        <v>43</v>
      </c>
      <c r="G46" s="2" t="s">
        <v>41</v>
      </c>
      <c r="H46" s="2" t="s">
        <v>41</v>
      </c>
      <c r="I46" s="5">
        <f t="shared" si="0"/>
        <v>17.2</v>
      </c>
      <c r="J46" s="5"/>
      <c r="K46" s="5"/>
      <c r="L46" s="5">
        <v>0</v>
      </c>
      <c r="M46" s="2"/>
    </row>
    <row r="47" spans="1:13" ht="26.1" customHeight="1">
      <c r="A47" s="2">
        <v>1</v>
      </c>
      <c r="B47" s="2" t="s">
        <v>54</v>
      </c>
      <c r="C47" s="3" t="s">
        <v>11</v>
      </c>
      <c r="D47" s="3" t="s">
        <v>91</v>
      </c>
      <c r="E47" s="3" t="s">
        <v>55</v>
      </c>
      <c r="F47" s="2">
        <v>55.5</v>
      </c>
      <c r="G47" s="2"/>
      <c r="H47" s="2">
        <v>83</v>
      </c>
      <c r="I47" s="5">
        <f t="shared" ref="I47:I73" si="4">ROUND((F47*0.6),2)</f>
        <v>33.299999999999997</v>
      </c>
      <c r="J47" s="5"/>
      <c r="K47" s="5">
        <f>ROUND((H47*0.4),2)</f>
        <v>33.200000000000003</v>
      </c>
      <c r="L47" s="5">
        <f t="shared" ref="L47:L66" si="5">I47+J47+K47</f>
        <v>66.5</v>
      </c>
      <c r="M47" s="2" t="s">
        <v>139</v>
      </c>
    </row>
    <row r="48" spans="1:13" ht="26.1" customHeight="1">
      <c r="A48" s="2">
        <v>2</v>
      </c>
      <c r="B48" s="2" t="s">
        <v>56</v>
      </c>
      <c r="C48" s="3" t="s">
        <v>11</v>
      </c>
      <c r="D48" s="3" t="s">
        <v>121</v>
      </c>
      <c r="E48" s="3" t="s">
        <v>55</v>
      </c>
      <c r="F48" s="2">
        <v>41.5</v>
      </c>
      <c r="G48" s="2"/>
      <c r="H48" s="2">
        <v>72.599999999999994</v>
      </c>
      <c r="I48" s="5">
        <f t="shared" si="4"/>
        <v>24.9</v>
      </c>
      <c r="J48" s="5"/>
      <c r="K48" s="5">
        <f t="shared" ref="K48:K66" si="6">ROUND((H48*0.4),2)</f>
        <v>29.04</v>
      </c>
      <c r="L48" s="5">
        <f t="shared" si="5"/>
        <v>53.94</v>
      </c>
      <c r="M48" s="2"/>
    </row>
    <row r="49" spans="1:13" ht="26.1" customHeight="1">
      <c r="A49" s="2">
        <v>3</v>
      </c>
      <c r="B49" s="2" t="s">
        <v>57</v>
      </c>
      <c r="C49" s="3" t="s">
        <v>11</v>
      </c>
      <c r="D49" s="3" t="s">
        <v>122</v>
      </c>
      <c r="E49" s="3" t="s">
        <v>55</v>
      </c>
      <c r="F49" s="2">
        <v>42</v>
      </c>
      <c r="G49" s="2"/>
      <c r="H49" s="2">
        <v>69</v>
      </c>
      <c r="I49" s="5">
        <f t="shared" si="4"/>
        <v>25.2</v>
      </c>
      <c r="J49" s="5"/>
      <c r="K49" s="5">
        <f t="shared" si="6"/>
        <v>27.6</v>
      </c>
      <c r="L49" s="5">
        <f t="shared" si="5"/>
        <v>52.8</v>
      </c>
      <c r="M49" s="2"/>
    </row>
    <row r="50" spans="1:13" ht="26.1" customHeight="1">
      <c r="A50" s="2">
        <v>1</v>
      </c>
      <c r="B50" s="2" t="s">
        <v>58</v>
      </c>
      <c r="C50" s="3" t="s">
        <v>69</v>
      </c>
      <c r="D50" s="3" t="s">
        <v>123</v>
      </c>
      <c r="E50" s="3" t="s">
        <v>59</v>
      </c>
      <c r="F50" s="2">
        <v>46</v>
      </c>
      <c r="G50" s="2"/>
      <c r="H50" s="2">
        <v>79.8</v>
      </c>
      <c r="I50" s="5">
        <f t="shared" si="4"/>
        <v>27.6</v>
      </c>
      <c r="J50" s="5"/>
      <c r="K50" s="5">
        <f t="shared" si="6"/>
        <v>31.92</v>
      </c>
      <c r="L50" s="5">
        <f t="shared" si="5"/>
        <v>59.52</v>
      </c>
      <c r="M50" s="2" t="s">
        <v>139</v>
      </c>
    </row>
    <row r="51" spans="1:13" ht="26.1" customHeight="1">
      <c r="A51" s="2">
        <v>2</v>
      </c>
      <c r="B51" s="2" t="s">
        <v>60</v>
      </c>
      <c r="C51" s="3" t="s">
        <v>69</v>
      </c>
      <c r="D51" s="3" t="s">
        <v>122</v>
      </c>
      <c r="E51" s="3" t="s">
        <v>59</v>
      </c>
      <c r="F51" s="2">
        <v>43.5</v>
      </c>
      <c r="G51" s="2"/>
      <c r="H51" s="2">
        <v>76.599999999999994</v>
      </c>
      <c r="I51" s="5">
        <f t="shared" si="4"/>
        <v>26.1</v>
      </c>
      <c r="J51" s="5"/>
      <c r="K51" s="5">
        <f t="shared" si="6"/>
        <v>30.64</v>
      </c>
      <c r="L51" s="5">
        <f t="shared" si="5"/>
        <v>56.74</v>
      </c>
      <c r="M51" s="2" t="s">
        <v>139</v>
      </c>
    </row>
    <row r="52" spans="1:13" ht="26.1" customHeight="1">
      <c r="A52" s="2">
        <v>3</v>
      </c>
      <c r="B52" s="2" t="s">
        <v>61</v>
      </c>
      <c r="C52" s="3" t="s">
        <v>69</v>
      </c>
      <c r="D52" s="3" t="s">
        <v>93</v>
      </c>
      <c r="E52" s="3" t="s">
        <v>59</v>
      </c>
      <c r="F52" s="2">
        <v>47</v>
      </c>
      <c r="G52" s="2"/>
      <c r="H52" s="2">
        <v>70.400000000000006</v>
      </c>
      <c r="I52" s="5">
        <f t="shared" si="4"/>
        <v>28.2</v>
      </c>
      <c r="J52" s="5"/>
      <c r="K52" s="5">
        <f t="shared" si="6"/>
        <v>28.16</v>
      </c>
      <c r="L52" s="5">
        <f t="shared" si="5"/>
        <v>56.36</v>
      </c>
      <c r="M52" s="2" t="s">
        <v>139</v>
      </c>
    </row>
    <row r="53" spans="1:13" ht="26.1" customHeight="1">
      <c r="A53" s="2">
        <v>4</v>
      </c>
      <c r="B53" s="2" t="s">
        <v>62</v>
      </c>
      <c r="C53" s="3" t="s">
        <v>69</v>
      </c>
      <c r="D53" s="3" t="s">
        <v>124</v>
      </c>
      <c r="E53" s="3" t="s">
        <v>59</v>
      </c>
      <c r="F53" s="2">
        <v>39.5</v>
      </c>
      <c r="G53" s="2"/>
      <c r="H53" s="2">
        <v>80.599999999999994</v>
      </c>
      <c r="I53" s="5">
        <f t="shared" si="4"/>
        <v>23.7</v>
      </c>
      <c r="J53" s="5"/>
      <c r="K53" s="5">
        <f t="shared" si="6"/>
        <v>32.24</v>
      </c>
      <c r="L53" s="5">
        <f t="shared" si="5"/>
        <v>55.94</v>
      </c>
      <c r="M53" s="2" t="s">
        <v>139</v>
      </c>
    </row>
    <row r="54" spans="1:13" ht="26.1" customHeight="1">
      <c r="A54" s="2">
        <v>5</v>
      </c>
      <c r="B54" s="2" t="s">
        <v>63</v>
      </c>
      <c r="C54" s="3" t="s">
        <v>69</v>
      </c>
      <c r="D54" s="3" t="s">
        <v>125</v>
      </c>
      <c r="E54" s="3" t="s">
        <v>59</v>
      </c>
      <c r="F54" s="2">
        <v>40</v>
      </c>
      <c r="G54" s="2"/>
      <c r="H54" s="2">
        <v>73.8</v>
      </c>
      <c r="I54" s="5">
        <f t="shared" si="4"/>
        <v>24</v>
      </c>
      <c r="J54" s="5"/>
      <c r="K54" s="5">
        <f t="shared" si="6"/>
        <v>29.52</v>
      </c>
      <c r="L54" s="5">
        <f t="shared" si="5"/>
        <v>53.519999999999996</v>
      </c>
      <c r="M54" s="2" t="s">
        <v>139</v>
      </c>
    </row>
    <row r="55" spans="1:13" ht="26.1" customHeight="1">
      <c r="A55" s="2">
        <v>6</v>
      </c>
      <c r="B55" s="2" t="s">
        <v>64</v>
      </c>
      <c r="C55" s="3" t="s">
        <v>69</v>
      </c>
      <c r="D55" s="3" t="s">
        <v>105</v>
      </c>
      <c r="E55" s="3" t="s">
        <v>59</v>
      </c>
      <c r="F55" s="2">
        <v>35</v>
      </c>
      <c r="G55" s="2"/>
      <c r="H55" s="2">
        <v>80.599999999999994</v>
      </c>
      <c r="I55" s="5">
        <f t="shared" si="4"/>
        <v>21</v>
      </c>
      <c r="J55" s="5"/>
      <c r="K55" s="5">
        <f t="shared" si="6"/>
        <v>32.24</v>
      </c>
      <c r="L55" s="5">
        <f t="shared" si="5"/>
        <v>53.24</v>
      </c>
      <c r="M55" s="2"/>
    </row>
    <row r="56" spans="1:13" ht="26.1" customHeight="1">
      <c r="A56" s="2">
        <v>7</v>
      </c>
      <c r="B56" s="2" t="s">
        <v>65</v>
      </c>
      <c r="C56" s="3" t="s">
        <v>69</v>
      </c>
      <c r="D56" s="3" t="s">
        <v>126</v>
      </c>
      <c r="E56" s="3" t="s">
        <v>59</v>
      </c>
      <c r="F56" s="2">
        <v>45</v>
      </c>
      <c r="G56" s="2"/>
      <c r="H56" s="2">
        <v>64</v>
      </c>
      <c r="I56" s="5">
        <f t="shared" si="4"/>
        <v>27</v>
      </c>
      <c r="J56" s="5"/>
      <c r="K56" s="5">
        <f t="shared" si="6"/>
        <v>25.6</v>
      </c>
      <c r="L56" s="5">
        <f t="shared" si="5"/>
        <v>52.6</v>
      </c>
      <c r="M56" s="2"/>
    </row>
    <row r="57" spans="1:13" ht="26.1" customHeight="1">
      <c r="A57" s="2">
        <v>8</v>
      </c>
      <c r="B57" s="2" t="s">
        <v>66</v>
      </c>
      <c r="C57" s="3" t="s">
        <v>69</v>
      </c>
      <c r="D57" s="3" t="s">
        <v>127</v>
      </c>
      <c r="E57" s="3" t="s">
        <v>59</v>
      </c>
      <c r="F57" s="2">
        <v>37.5</v>
      </c>
      <c r="G57" s="2"/>
      <c r="H57" s="2">
        <v>74.8</v>
      </c>
      <c r="I57" s="5">
        <f t="shared" si="4"/>
        <v>22.5</v>
      </c>
      <c r="J57" s="5"/>
      <c r="K57" s="5">
        <f t="shared" si="6"/>
        <v>29.92</v>
      </c>
      <c r="L57" s="5">
        <f t="shared" si="5"/>
        <v>52.42</v>
      </c>
      <c r="M57" s="2"/>
    </row>
    <row r="58" spans="1:13" ht="26.1" customHeight="1">
      <c r="A58" s="2">
        <v>9</v>
      </c>
      <c r="B58" s="2" t="s">
        <v>67</v>
      </c>
      <c r="C58" s="3" t="s">
        <v>69</v>
      </c>
      <c r="D58" s="3" t="s">
        <v>128</v>
      </c>
      <c r="E58" s="3" t="s">
        <v>59</v>
      </c>
      <c r="F58" s="2">
        <v>36</v>
      </c>
      <c r="G58" s="2"/>
      <c r="H58" s="2">
        <v>75</v>
      </c>
      <c r="I58" s="5">
        <f t="shared" si="4"/>
        <v>21.6</v>
      </c>
      <c r="J58" s="5"/>
      <c r="K58" s="5">
        <f t="shared" si="6"/>
        <v>30</v>
      </c>
      <c r="L58" s="5">
        <f t="shared" si="5"/>
        <v>51.6</v>
      </c>
      <c r="M58" s="2"/>
    </row>
    <row r="59" spans="1:13" ht="26.1" customHeight="1">
      <c r="A59" s="2">
        <v>10</v>
      </c>
      <c r="B59" s="2" t="s">
        <v>68</v>
      </c>
      <c r="C59" s="3" t="s">
        <v>69</v>
      </c>
      <c r="D59" s="3" t="s">
        <v>70</v>
      </c>
      <c r="E59" s="3" t="s">
        <v>59</v>
      </c>
      <c r="F59" s="2">
        <v>37</v>
      </c>
      <c r="G59" s="2"/>
      <c r="H59" s="2">
        <v>71.400000000000006</v>
      </c>
      <c r="I59" s="5">
        <f t="shared" si="4"/>
        <v>22.2</v>
      </c>
      <c r="J59" s="5"/>
      <c r="K59" s="5">
        <f t="shared" si="6"/>
        <v>28.56</v>
      </c>
      <c r="L59" s="5">
        <f t="shared" si="5"/>
        <v>50.76</v>
      </c>
      <c r="M59" s="2"/>
    </row>
    <row r="60" spans="1:13" ht="26.1" customHeight="1">
      <c r="A60" s="2">
        <v>11</v>
      </c>
      <c r="B60" s="2" t="s">
        <v>71</v>
      </c>
      <c r="C60" s="3" t="s">
        <v>69</v>
      </c>
      <c r="D60" s="3" t="s">
        <v>129</v>
      </c>
      <c r="E60" s="3" t="s">
        <v>59</v>
      </c>
      <c r="F60" s="2">
        <v>39</v>
      </c>
      <c r="G60" s="2"/>
      <c r="H60" s="2">
        <v>67.8</v>
      </c>
      <c r="I60" s="5">
        <f t="shared" si="4"/>
        <v>23.4</v>
      </c>
      <c r="J60" s="5"/>
      <c r="K60" s="5">
        <f t="shared" si="6"/>
        <v>27.12</v>
      </c>
      <c r="L60" s="5">
        <f t="shared" si="5"/>
        <v>50.519999999999996</v>
      </c>
      <c r="M60" s="2"/>
    </row>
    <row r="61" spans="1:13" ht="26.1" customHeight="1">
      <c r="A61" s="2">
        <v>12</v>
      </c>
      <c r="B61" s="2" t="s">
        <v>72</v>
      </c>
      <c r="C61" s="3" t="s">
        <v>69</v>
      </c>
      <c r="D61" s="3" t="s">
        <v>93</v>
      </c>
      <c r="E61" s="3" t="s">
        <v>59</v>
      </c>
      <c r="F61" s="2">
        <v>40.5</v>
      </c>
      <c r="G61" s="2"/>
      <c r="H61" s="2">
        <v>61.6</v>
      </c>
      <c r="I61" s="5">
        <f t="shared" si="4"/>
        <v>24.3</v>
      </c>
      <c r="J61" s="5"/>
      <c r="K61" s="5">
        <f t="shared" si="6"/>
        <v>24.64</v>
      </c>
      <c r="L61" s="5">
        <f t="shared" si="5"/>
        <v>48.94</v>
      </c>
      <c r="M61" s="2"/>
    </row>
    <row r="62" spans="1:13" ht="26.1" customHeight="1">
      <c r="A62" s="2">
        <v>13</v>
      </c>
      <c r="B62" s="2" t="s">
        <v>73</v>
      </c>
      <c r="C62" s="3" t="s">
        <v>69</v>
      </c>
      <c r="D62" s="3" t="s">
        <v>130</v>
      </c>
      <c r="E62" s="3" t="s">
        <v>59</v>
      </c>
      <c r="F62" s="2">
        <v>36</v>
      </c>
      <c r="G62" s="2"/>
      <c r="H62" s="2">
        <v>68</v>
      </c>
      <c r="I62" s="5">
        <f t="shared" si="4"/>
        <v>21.6</v>
      </c>
      <c r="J62" s="5"/>
      <c r="K62" s="5">
        <f t="shared" si="6"/>
        <v>27.2</v>
      </c>
      <c r="L62" s="5">
        <f t="shared" si="5"/>
        <v>48.8</v>
      </c>
      <c r="M62" s="2"/>
    </row>
    <row r="63" spans="1:13" ht="26.1" customHeight="1">
      <c r="A63" s="2">
        <v>14</v>
      </c>
      <c r="B63" s="2" t="s">
        <v>74</v>
      </c>
      <c r="C63" s="3" t="s">
        <v>69</v>
      </c>
      <c r="D63" s="3" t="s">
        <v>131</v>
      </c>
      <c r="E63" s="3" t="s">
        <v>59</v>
      </c>
      <c r="F63" s="2">
        <v>35</v>
      </c>
      <c r="G63" s="2"/>
      <c r="H63" s="2">
        <v>69.2</v>
      </c>
      <c r="I63" s="5">
        <f t="shared" si="4"/>
        <v>21</v>
      </c>
      <c r="J63" s="5"/>
      <c r="K63" s="5">
        <f t="shared" si="6"/>
        <v>27.68</v>
      </c>
      <c r="L63" s="5">
        <f t="shared" si="5"/>
        <v>48.68</v>
      </c>
      <c r="M63" s="2"/>
    </row>
    <row r="64" spans="1:13" ht="26.1" customHeight="1">
      <c r="A64" s="2">
        <v>15</v>
      </c>
      <c r="B64" s="2" t="s">
        <v>75</v>
      </c>
      <c r="C64" s="3" t="s">
        <v>69</v>
      </c>
      <c r="D64" s="3" t="s">
        <v>129</v>
      </c>
      <c r="E64" s="3" t="s">
        <v>59</v>
      </c>
      <c r="F64" s="2">
        <v>35</v>
      </c>
      <c r="G64" s="2"/>
      <c r="H64" s="2">
        <v>65.400000000000006</v>
      </c>
      <c r="I64" s="5">
        <f t="shared" si="4"/>
        <v>21</v>
      </c>
      <c r="J64" s="5"/>
      <c r="K64" s="5">
        <f t="shared" si="6"/>
        <v>26.16</v>
      </c>
      <c r="L64" s="5">
        <f t="shared" si="5"/>
        <v>47.16</v>
      </c>
      <c r="M64" s="2"/>
    </row>
    <row r="65" spans="1:13" ht="26.1" customHeight="1">
      <c r="A65" s="2">
        <v>16</v>
      </c>
      <c r="B65" s="2" t="s">
        <v>76</v>
      </c>
      <c r="C65" s="3" t="s">
        <v>69</v>
      </c>
      <c r="D65" s="3" t="s">
        <v>120</v>
      </c>
      <c r="E65" s="3" t="s">
        <v>59</v>
      </c>
      <c r="F65" s="2">
        <v>35</v>
      </c>
      <c r="G65" s="2"/>
      <c r="H65" s="2">
        <v>65</v>
      </c>
      <c r="I65" s="5">
        <f t="shared" si="4"/>
        <v>21</v>
      </c>
      <c r="J65" s="5"/>
      <c r="K65" s="5">
        <f t="shared" si="6"/>
        <v>26</v>
      </c>
      <c r="L65" s="5">
        <f t="shared" si="5"/>
        <v>47</v>
      </c>
      <c r="M65" s="2"/>
    </row>
    <row r="66" spans="1:13" ht="26.1" customHeight="1">
      <c r="A66" s="2">
        <v>17</v>
      </c>
      <c r="B66" s="2" t="s">
        <v>77</v>
      </c>
      <c r="C66" s="3" t="s">
        <v>69</v>
      </c>
      <c r="D66" s="3" t="s">
        <v>125</v>
      </c>
      <c r="E66" s="3" t="s">
        <v>59</v>
      </c>
      <c r="F66" s="2">
        <v>37</v>
      </c>
      <c r="G66" s="2"/>
      <c r="H66" s="2">
        <v>56.2</v>
      </c>
      <c r="I66" s="5">
        <f t="shared" si="4"/>
        <v>22.2</v>
      </c>
      <c r="J66" s="5"/>
      <c r="K66" s="5">
        <f t="shared" si="6"/>
        <v>22.48</v>
      </c>
      <c r="L66" s="5">
        <f t="shared" si="5"/>
        <v>44.68</v>
      </c>
      <c r="M66" s="2"/>
    </row>
    <row r="67" spans="1:13" ht="26.1" customHeight="1">
      <c r="A67" s="2">
        <v>18</v>
      </c>
      <c r="B67" s="2" t="s">
        <v>78</v>
      </c>
      <c r="C67" s="3" t="s">
        <v>69</v>
      </c>
      <c r="D67" s="3" t="s">
        <v>129</v>
      </c>
      <c r="E67" s="3" t="s">
        <v>59</v>
      </c>
      <c r="F67" s="2">
        <v>39.5</v>
      </c>
      <c r="G67" s="2"/>
      <c r="H67" s="2" t="s">
        <v>79</v>
      </c>
      <c r="I67" s="5">
        <f t="shared" si="4"/>
        <v>23.7</v>
      </c>
      <c r="J67" s="5"/>
      <c r="K67" s="5"/>
      <c r="L67" s="5">
        <v>0</v>
      </c>
      <c r="M67" s="2"/>
    </row>
    <row r="68" spans="1:13" ht="26.1" customHeight="1">
      <c r="A68" s="2">
        <v>1</v>
      </c>
      <c r="B68" s="2" t="s">
        <v>80</v>
      </c>
      <c r="C68" s="3" t="s">
        <v>11</v>
      </c>
      <c r="D68" s="3" t="s">
        <v>123</v>
      </c>
      <c r="E68" s="3" t="s">
        <v>81</v>
      </c>
      <c r="F68" s="2">
        <v>52</v>
      </c>
      <c r="G68" s="2"/>
      <c r="H68" s="2">
        <v>71.599999999999994</v>
      </c>
      <c r="I68" s="5">
        <f t="shared" si="4"/>
        <v>31.2</v>
      </c>
      <c r="J68" s="5"/>
      <c r="K68" s="5">
        <f t="shared" ref="K68:K73" si="7">ROUND((H68*0.4),2)</f>
        <v>28.64</v>
      </c>
      <c r="L68" s="5">
        <f t="shared" ref="L68:L73" si="8">I68+J68+K68</f>
        <v>59.84</v>
      </c>
      <c r="M68" s="2" t="s">
        <v>139</v>
      </c>
    </row>
    <row r="69" spans="1:13" ht="26.1" customHeight="1">
      <c r="A69" s="2">
        <v>2</v>
      </c>
      <c r="B69" s="2" t="s">
        <v>82</v>
      </c>
      <c r="C69" s="3" t="s">
        <v>11</v>
      </c>
      <c r="D69" s="3" t="s">
        <v>102</v>
      </c>
      <c r="E69" s="3" t="s">
        <v>81</v>
      </c>
      <c r="F69" s="2">
        <v>46</v>
      </c>
      <c r="G69" s="2"/>
      <c r="H69" s="2">
        <v>76.8</v>
      </c>
      <c r="I69" s="5">
        <f t="shared" si="4"/>
        <v>27.6</v>
      </c>
      <c r="J69" s="5"/>
      <c r="K69" s="5">
        <f t="shared" si="7"/>
        <v>30.72</v>
      </c>
      <c r="L69" s="5">
        <f t="shared" si="8"/>
        <v>58.32</v>
      </c>
      <c r="M69" s="2"/>
    </row>
    <row r="70" spans="1:13" ht="26.1" customHeight="1">
      <c r="A70" s="2">
        <v>3</v>
      </c>
      <c r="B70" s="2" t="s">
        <v>83</v>
      </c>
      <c r="C70" s="3" t="s">
        <v>11</v>
      </c>
      <c r="D70" s="3" t="s">
        <v>117</v>
      </c>
      <c r="E70" s="3" t="s">
        <v>81</v>
      </c>
      <c r="F70" s="2">
        <v>47</v>
      </c>
      <c r="G70" s="2"/>
      <c r="H70" s="2">
        <v>69</v>
      </c>
      <c r="I70" s="5">
        <f t="shared" si="4"/>
        <v>28.2</v>
      </c>
      <c r="J70" s="5"/>
      <c r="K70" s="5">
        <f t="shared" si="7"/>
        <v>27.6</v>
      </c>
      <c r="L70" s="5">
        <f t="shared" si="8"/>
        <v>55.8</v>
      </c>
      <c r="M70" s="2"/>
    </row>
    <row r="71" spans="1:13" ht="26.1" customHeight="1">
      <c r="A71" s="2">
        <v>1</v>
      </c>
      <c r="B71" s="2" t="s">
        <v>84</v>
      </c>
      <c r="C71" s="3" t="s">
        <v>69</v>
      </c>
      <c r="D71" s="3" t="s">
        <v>112</v>
      </c>
      <c r="E71" s="3" t="s">
        <v>85</v>
      </c>
      <c r="F71" s="2">
        <v>47</v>
      </c>
      <c r="G71" s="2"/>
      <c r="H71" s="2">
        <v>86.6</v>
      </c>
      <c r="I71" s="5">
        <f t="shared" si="4"/>
        <v>28.2</v>
      </c>
      <c r="J71" s="5"/>
      <c r="K71" s="5">
        <f t="shared" si="7"/>
        <v>34.64</v>
      </c>
      <c r="L71" s="5">
        <f t="shared" si="8"/>
        <v>62.84</v>
      </c>
      <c r="M71" s="2" t="s">
        <v>139</v>
      </c>
    </row>
    <row r="72" spans="1:13" ht="26.1" customHeight="1">
      <c r="A72" s="2">
        <v>2</v>
      </c>
      <c r="B72" s="2" t="s">
        <v>86</v>
      </c>
      <c r="C72" s="3" t="s">
        <v>11</v>
      </c>
      <c r="D72" s="3" t="s">
        <v>132</v>
      </c>
      <c r="E72" s="3" t="s">
        <v>85</v>
      </c>
      <c r="F72" s="2">
        <v>46.5</v>
      </c>
      <c r="G72" s="2"/>
      <c r="H72" s="2">
        <v>72.8</v>
      </c>
      <c r="I72" s="5">
        <f t="shared" si="4"/>
        <v>27.9</v>
      </c>
      <c r="J72" s="5"/>
      <c r="K72" s="5">
        <f t="shared" si="7"/>
        <v>29.12</v>
      </c>
      <c r="L72" s="5">
        <f t="shared" si="8"/>
        <v>57.019999999999996</v>
      </c>
      <c r="M72" s="2"/>
    </row>
    <row r="73" spans="1:13" ht="26.1" customHeight="1">
      <c r="A73" s="2">
        <v>3</v>
      </c>
      <c r="B73" s="2" t="s">
        <v>87</v>
      </c>
      <c r="C73" s="3" t="s">
        <v>11</v>
      </c>
      <c r="D73" s="3" t="s">
        <v>113</v>
      </c>
      <c r="E73" s="3" t="s">
        <v>85</v>
      </c>
      <c r="F73" s="2">
        <v>48.5</v>
      </c>
      <c r="G73" s="2"/>
      <c r="H73" s="2">
        <v>65</v>
      </c>
      <c r="I73" s="5">
        <f t="shared" si="4"/>
        <v>29.1</v>
      </c>
      <c r="J73" s="5"/>
      <c r="K73" s="5">
        <f t="shared" si="7"/>
        <v>26</v>
      </c>
      <c r="L73" s="5">
        <f t="shared" si="8"/>
        <v>55.1</v>
      </c>
      <c r="M73" s="2"/>
    </row>
  </sheetData>
  <autoFilter ref="A3:L73">
    <sortState ref="A4:AE73">
      <sortCondition ref="E4:E73"/>
      <sortCondition descending="1" ref="L4:L73"/>
    </sortState>
  </autoFilter>
  <mergeCells count="1">
    <mergeCell ref="A1:M1"/>
  </mergeCells>
  <phoneticPr fontId="2" type="noConversion"/>
  <printOptions horizontalCentered="1"/>
  <pageMargins left="0.31496062992125984" right="0.31496062992125984" top="0.39370078740157483" bottom="7.874015748031496E-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总成绩折算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陶潜</dc:creator>
  <cp:lastModifiedBy>陶潜</cp:lastModifiedBy>
  <cp:lastPrinted>2019-09-11T00:17:13Z</cp:lastPrinted>
  <dcterms:created xsi:type="dcterms:W3CDTF">2019-09-10T06:28:43Z</dcterms:created>
  <dcterms:modified xsi:type="dcterms:W3CDTF">2019-09-11T00:17:21Z</dcterms:modified>
</cp:coreProperties>
</file>