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<sst xmlns="http://schemas.openxmlformats.org/spreadsheetml/2006/main" count="356" uniqueCount="175">
  <si>
    <t>附件2：</t>
  </si>
  <si>
    <t>思南县人民医院公开招聘护理人员综合成绩公示表</t>
  </si>
  <si>
    <t>序号</t>
  </si>
  <si>
    <t>姓名</t>
  </si>
  <si>
    <t>性别</t>
  </si>
  <si>
    <t>民族</t>
  </si>
  <si>
    <t>籍贯</t>
  </si>
  <si>
    <t>准考证号</t>
  </si>
  <si>
    <t>技能成绩1</t>
  </si>
  <si>
    <t>技能成绩2</t>
  </si>
  <si>
    <t>技能成绩3</t>
  </si>
  <si>
    <t>技能总成绩</t>
  </si>
  <si>
    <t>技能平均成绩</t>
  </si>
  <si>
    <t>理论成绩</t>
  </si>
  <si>
    <t>理论（50%）
+技能（30%）</t>
  </si>
  <si>
    <t>面试成绩（20%）</t>
  </si>
  <si>
    <t>总成绩</t>
  </si>
  <si>
    <t>排名</t>
  </si>
  <si>
    <t>隆兰沙</t>
  </si>
  <si>
    <t>女</t>
  </si>
  <si>
    <t>苗族</t>
  </si>
  <si>
    <t>贵州松桃</t>
  </si>
  <si>
    <t>snyy0025</t>
  </si>
  <si>
    <t>张莉</t>
  </si>
  <si>
    <t>苗</t>
  </si>
  <si>
    <t>贵州思南</t>
  </si>
  <si>
    <t>snyy0232</t>
  </si>
  <si>
    <t>文召俞</t>
  </si>
  <si>
    <t>汉</t>
  </si>
  <si>
    <t>snyy0017</t>
  </si>
  <si>
    <t>黄霞</t>
  </si>
  <si>
    <t>贵州凤冈</t>
  </si>
  <si>
    <t>snyy0086</t>
  </si>
  <si>
    <t>龙琳琳</t>
  </si>
  <si>
    <t>土家</t>
  </si>
  <si>
    <t>贵州遵义</t>
  </si>
  <si>
    <t>snyy0321</t>
  </si>
  <si>
    <t>李丹</t>
  </si>
  <si>
    <t>贵州德江</t>
  </si>
  <si>
    <t>snyy0082</t>
  </si>
  <si>
    <t>罗幸</t>
  </si>
  <si>
    <t>snyy0213</t>
  </si>
  <si>
    <t>李沙沙</t>
  </si>
  <si>
    <t>贵州印江</t>
  </si>
  <si>
    <t>snyy0270</t>
  </si>
  <si>
    <t>唐永松</t>
  </si>
  <si>
    <t>男</t>
  </si>
  <si>
    <t>snyy0247</t>
  </si>
  <si>
    <t>程小琴</t>
  </si>
  <si>
    <t>snyy0143</t>
  </si>
  <si>
    <t>陈红</t>
  </si>
  <si>
    <t>snyy0209</t>
  </si>
  <si>
    <t>李小宇</t>
  </si>
  <si>
    <t>snyy0032</t>
  </si>
  <si>
    <t>李顺红</t>
  </si>
  <si>
    <t>贵州湄潭</t>
  </si>
  <si>
    <t>snyy0283</t>
  </si>
  <si>
    <t>杨美珍</t>
  </si>
  <si>
    <t>snyy0129</t>
  </si>
  <si>
    <t>周亮</t>
  </si>
  <si>
    <t>贵州石阡</t>
  </si>
  <si>
    <t>snyy0084</t>
  </si>
  <si>
    <t>周姗姗</t>
  </si>
  <si>
    <t>snyy0022</t>
  </si>
  <si>
    <t>王双艳</t>
  </si>
  <si>
    <t>snyy0047</t>
  </si>
  <si>
    <t>黄婷</t>
  </si>
  <si>
    <t>snyy0286</t>
  </si>
  <si>
    <t>叶丽红</t>
  </si>
  <si>
    <t>贵州毕节</t>
  </si>
  <si>
    <t>snyy0250</t>
  </si>
  <si>
    <t>谭二行</t>
  </si>
  <si>
    <t>贵州沿河</t>
  </si>
  <si>
    <t>snyy0118</t>
  </si>
  <si>
    <t>张羽慧</t>
  </si>
  <si>
    <t>snyy0230</t>
  </si>
  <si>
    <t>王威</t>
  </si>
  <si>
    <t>贵州务川</t>
  </si>
  <si>
    <t>snyy0306</t>
  </si>
  <si>
    <t>石慧</t>
  </si>
  <si>
    <t>snyy0251</t>
  </si>
  <si>
    <t>朱俊兰</t>
  </si>
  <si>
    <t>snyy0325</t>
  </si>
  <si>
    <t>秦娜娜</t>
  </si>
  <si>
    <t>snyy0078</t>
  </si>
  <si>
    <t>任路琴</t>
  </si>
  <si>
    <t>snyy0293</t>
  </si>
  <si>
    <t>刘敏</t>
  </si>
  <si>
    <t>snyy0085</t>
  </si>
  <si>
    <t>雷雪</t>
  </si>
  <si>
    <t>snyy0333</t>
  </si>
  <si>
    <t>夏天霞</t>
  </si>
  <si>
    <t>snyy0340</t>
  </si>
  <si>
    <t>王娟</t>
  </si>
  <si>
    <t>snyy0140</t>
  </si>
  <si>
    <t>张燕</t>
  </si>
  <si>
    <t>snyy0342</t>
  </si>
  <si>
    <t>安娅红</t>
  </si>
  <si>
    <t>snyy0200</t>
  </si>
  <si>
    <t>张燕双</t>
  </si>
  <si>
    <t>snyy0079</t>
  </si>
  <si>
    <t>田玉琴</t>
  </si>
  <si>
    <t>snyy0164</t>
  </si>
  <si>
    <t>唐红燕</t>
  </si>
  <si>
    <t>snyy0258</t>
  </si>
  <si>
    <t>周梦芸</t>
  </si>
  <si>
    <t>snyy0315</t>
  </si>
  <si>
    <t>罗霞</t>
  </si>
  <si>
    <t>侗</t>
  </si>
  <si>
    <t>贵州铜仁</t>
  </si>
  <si>
    <t>snyy0114</t>
  </si>
  <si>
    <t>阳远丽</t>
  </si>
  <si>
    <t>snyy0314</t>
  </si>
  <si>
    <t>李方玉</t>
  </si>
  <si>
    <t>仡佬</t>
  </si>
  <si>
    <t>snyy0237</t>
  </si>
  <si>
    <t>黄丽飞</t>
  </si>
  <si>
    <t>snyy0208</t>
  </si>
  <si>
    <t>张晓凤</t>
  </si>
  <si>
    <t>snyy0324</t>
  </si>
  <si>
    <t>田芹</t>
  </si>
  <si>
    <t>snyy0060</t>
  </si>
  <si>
    <t>汪群</t>
  </si>
  <si>
    <t>snyy0073</t>
  </si>
  <si>
    <t>彭艳雪</t>
  </si>
  <si>
    <t>snyy0189</t>
  </si>
  <si>
    <t>周丽</t>
  </si>
  <si>
    <t>snyy0041</t>
  </si>
  <si>
    <t>何立霞</t>
  </si>
  <si>
    <t>snyy0173</t>
  </si>
  <si>
    <t>杨梅</t>
  </si>
  <si>
    <t>贵州江口</t>
  </si>
  <si>
    <t>snyy0205</t>
  </si>
  <si>
    <t>张敏</t>
  </si>
  <si>
    <t>snyy0239</t>
  </si>
  <si>
    <t>徐丽娟</t>
  </si>
  <si>
    <t>snyy0194</t>
  </si>
  <si>
    <t>李雨雨</t>
  </si>
  <si>
    <t>snyy0343</t>
  </si>
  <si>
    <t>邹立</t>
  </si>
  <si>
    <t>snyy0216</t>
  </si>
  <si>
    <t>陈桂琴</t>
  </si>
  <si>
    <t>snyy0007</t>
  </si>
  <si>
    <t>任进平</t>
  </si>
  <si>
    <t>snyy0227</t>
  </si>
  <si>
    <t>杨暢</t>
  </si>
  <si>
    <t>snyy0034</t>
  </si>
  <si>
    <t>刘星雨</t>
  </si>
  <si>
    <t>snyy0076</t>
  </si>
  <si>
    <t>覃智敏</t>
  </si>
  <si>
    <t>snyy0087</t>
  </si>
  <si>
    <t>王进芬</t>
  </si>
  <si>
    <t>snyy0271</t>
  </si>
  <si>
    <t>张江锋</t>
  </si>
  <si>
    <t>snyy0094</t>
  </si>
  <si>
    <t>李吉玲</t>
  </si>
  <si>
    <t>snyy0212</t>
  </si>
  <si>
    <t>陈小菊</t>
  </si>
  <si>
    <t>snyy0125</t>
  </si>
  <si>
    <t>车丹</t>
  </si>
  <si>
    <t>snyy0128</t>
  </si>
  <si>
    <t>蒲映兰</t>
  </si>
  <si>
    <t>snyy0179</t>
  </si>
  <si>
    <t>田光喜</t>
  </si>
  <si>
    <t>snyy0185</t>
  </si>
  <si>
    <t>王丽丽</t>
  </si>
  <si>
    <t>snyy0044</t>
  </si>
  <si>
    <t>彭祝</t>
  </si>
  <si>
    <t>贵州黔西</t>
  </si>
  <si>
    <t>snyy0233</t>
  </si>
  <si>
    <t>缺考</t>
  </si>
  <si>
    <t>申晓敏</t>
  </si>
  <si>
    <t>snyy0102</t>
  </si>
  <si>
    <t>程凤</t>
  </si>
  <si>
    <t>snyy0341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</si>
</sst>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178" formatCode="0.00;[Red]0.00"/>
  </numFmts>
  <fonts count="26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0"/>
  <sheetViews>
    <sheetView tabSelected="1" workbookViewId="0">
      <selection activeCell="R11" sqref="R11"/>
    </sheetView>
  </sheetViews>
  <sheetFormatPr defaultColWidth="9" defaultRowHeight="13.5"/>
  <cols>
    <col min="1" max="1" width="6.5" customWidth="1"/>
    <col min="3" max="3" width="6.875" customWidth="1"/>
    <col min="4" max="4" width="6.75" customWidth="1"/>
    <col min="7" max="10" width="9" hidden="1" customWidth="1"/>
    <col min="11" max="11" width="9.125" hidden="1" customWidth="1"/>
    <col min="12" max="12" width="9" hidden="1" customWidth="1"/>
    <col min="13" max="13" width="12.75" customWidth="1"/>
    <col min="14" max="14" width="15.5" customWidth="1"/>
    <col min="15" max="15" width="9.875"/>
    <col min="16" max="16" width="7" customWidth="1"/>
  </cols>
  <sheetData>
    <row r="1" ht="19" customHeight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5.5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7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6" t="s">
        <v>9</v>
      </c>
      <c r="I3" s="6" t="s">
        <v>10</v>
      </c>
      <c r="J3" s="14" t="s">
        <v>11</v>
      </c>
      <c r="K3" s="6" t="s">
        <v>12</v>
      </c>
      <c r="L3" s="6" t="s">
        <v>13</v>
      </c>
      <c r="M3" s="4" t="s">
        <v>14</v>
      </c>
      <c r="N3" s="6" t="s">
        <v>15</v>
      </c>
      <c r="O3" s="15" t="s">
        <v>16</v>
      </c>
      <c r="P3" s="16" t="s">
        <v>17</v>
      </c>
    </row>
    <row r="4" ht="20.25" spans="1:16">
      <c r="A4" s="5">
        <v>213</v>
      </c>
      <c r="B4" s="5" t="s">
        <v>18</v>
      </c>
      <c r="C4" s="5" t="s">
        <v>19</v>
      </c>
      <c r="D4" s="5" t="s">
        <v>20</v>
      </c>
      <c r="E4" s="5" t="s">
        <v>21</v>
      </c>
      <c r="F4" s="5" t="s">
        <v>22</v>
      </c>
      <c r="G4" s="7">
        <v>93</v>
      </c>
      <c r="H4" s="7">
        <v>90</v>
      </c>
      <c r="I4" s="7">
        <v>92</v>
      </c>
      <c r="J4" s="7">
        <f t="shared" ref="J4:J67" si="0">G4+H4+I4</f>
        <v>275</v>
      </c>
      <c r="K4" s="17">
        <f t="shared" ref="K4:K67" si="1">J4/3</f>
        <v>91.6666666666667</v>
      </c>
      <c r="L4" s="18">
        <v>71</v>
      </c>
      <c r="M4" s="19">
        <f t="shared" ref="M4:M67" si="2">K4*0.3+L4*0.5</f>
        <v>63</v>
      </c>
      <c r="N4" s="19">
        <v>18.84</v>
      </c>
      <c r="O4" s="19">
        <f t="shared" ref="O4:O67" si="3">M4+N4</f>
        <v>81.84</v>
      </c>
      <c r="P4" s="20">
        <v>1</v>
      </c>
    </row>
    <row r="5" ht="20.25" spans="1:16">
      <c r="A5" s="5">
        <v>232</v>
      </c>
      <c r="B5" s="5" t="s">
        <v>23</v>
      </c>
      <c r="C5" s="5" t="s">
        <v>19</v>
      </c>
      <c r="D5" s="5" t="s">
        <v>24</v>
      </c>
      <c r="E5" s="5" t="s">
        <v>25</v>
      </c>
      <c r="F5" s="5" t="s">
        <v>26</v>
      </c>
      <c r="G5" s="7">
        <v>95</v>
      </c>
      <c r="H5" s="7">
        <v>95</v>
      </c>
      <c r="I5" s="21">
        <v>95</v>
      </c>
      <c r="J5" s="21">
        <f t="shared" si="0"/>
        <v>285</v>
      </c>
      <c r="K5" s="19">
        <f t="shared" si="1"/>
        <v>95</v>
      </c>
      <c r="L5" s="18">
        <v>73</v>
      </c>
      <c r="M5" s="19">
        <f t="shared" si="2"/>
        <v>65</v>
      </c>
      <c r="N5" s="19">
        <v>16.56</v>
      </c>
      <c r="O5" s="19">
        <f t="shared" si="3"/>
        <v>81.56</v>
      </c>
      <c r="P5" s="20">
        <v>2</v>
      </c>
    </row>
    <row r="6" ht="20.25" spans="1:16">
      <c r="A6" s="5">
        <v>340</v>
      </c>
      <c r="B6" s="5" t="s">
        <v>27</v>
      </c>
      <c r="C6" s="5" t="s">
        <v>19</v>
      </c>
      <c r="D6" s="5" t="s">
        <v>28</v>
      </c>
      <c r="E6" s="5" t="s">
        <v>25</v>
      </c>
      <c r="F6" s="5" t="s">
        <v>29</v>
      </c>
      <c r="G6" s="7">
        <v>88</v>
      </c>
      <c r="H6" s="7">
        <v>93</v>
      </c>
      <c r="I6" s="7">
        <v>92</v>
      </c>
      <c r="J6" s="21">
        <f t="shared" si="0"/>
        <v>273</v>
      </c>
      <c r="K6" s="19">
        <f t="shared" si="1"/>
        <v>91</v>
      </c>
      <c r="L6" s="18">
        <v>71</v>
      </c>
      <c r="M6" s="19">
        <f t="shared" si="2"/>
        <v>62.8</v>
      </c>
      <c r="N6" s="19">
        <v>18.44</v>
      </c>
      <c r="O6" s="19">
        <f t="shared" si="3"/>
        <v>81.24</v>
      </c>
      <c r="P6" s="20">
        <v>3</v>
      </c>
    </row>
    <row r="7" ht="20.25" spans="1:16">
      <c r="A7" s="5">
        <v>25</v>
      </c>
      <c r="B7" s="5" t="s">
        <v>30</v>
      </c>
      <c r="C7" s="5" t="s">
        <v>19</v>
      </c>
      <c r="D7" s="5" t="s">
        <v>28</v>
      </c>
      <c r="E7" s="5" t="s">
        <v>31</v>
      </c>
      <c r="F7" s="5" t="s">
        <v>32</v>
      </c>
      <c r="G7" s="7">
        <v>95</v>
      </c>
      <c r="H7" s="7">
        <v>95</v>
      </c>
      <c r="I7" s="7">
        <v>96</v>
      </c>
      <c r="J7" s="21">
        <f t="shared" si="0"/>
        <v>286</v>
      </c>
      <c r="K7" s="19">
        <f t="shared" si="1"/>
        <v>95.3333333333333</v>
      </c>
      <c r="L7" s="18">
        <v>67</v>
      </c>
      <c r="M7" s="19">
        <f t="shared" si="2"/>
        <v>62.1</v>
      </c>
      <c r="N7" s="19">
        <v>18.92</v>
      </c>
      <c r="O7" s="19">
        <f t="shared" si="3"/>
        <v>81.02</v>
      </c>
      <c r="P7" s="20">
        <v>4</v>
      </c>
    </row>
    <row r="8" ht="20.25" spans="1:16">
      <c r="A8" s="5">
        <v>321</v>
      </c>
      <c r="B8" s="5" t="s">
        <v>33</v>
      </c>
      <c r="C8" s="5" t="s">
        <v>19</v>
      </c>
      <c r="D8" s="5" t="s">
        <v>34</v>
      </c>
      <c r="E8" s="5" t="s">
        <v>35</v>
      </c>
      <c r="F8" s="5" t="s">
        <v>36</v>
      </c>
      <c r="G8" s="7">
        <v>90</v>
      </c>
      <c r="H8" s="7">
        <v>91</v>
      </c>
      <c r="I8" s="7">
        <v>90</v>
      </c>
      <c r="J8" s="21">
        <f t="shared" si="0"/>
        <v>271</v>
      </c>
      <c r="K8" s="19">
        <f t="shared" si="1"/>
        <v>90.3333333333333</v>
      </c>
      <c r="L8" s="18">
        <v>68</v>
      </c>
      <c r="M8" s="19">
        <f t="shared" si="2"/>
        <v>61.1</v>
      </c>
      <c r="N8" s="19">
        <v>18.6</v>
      </c>
      <c r="O8" s="19">
        <f t="shared" si="3"/>
        <v>79.7</v>
      </c>
      <c r="P8" s="20">
        <v>5</v>
      </c>
    </row>
    <row r="9" ht="20.25" spans="1:16">
      <c r="A9" s="5">
        <v>82</v>
      </c>
      <c r="B9" s="5" t="s">
        <v>37</v>
      </c>
      <c r="C9" s="5" t="s">
        <v>19</v>
      </c>
      <c r="D9" s="5" t="s">
        <v>34</v>
      </c>
      <c r="E9" s="5" t="s">
        <v>38</v>
      </c>
      <c r="F9" s="5" t="s">
        <v>39</v>
      </c>
      <c r="G9" s="7">
        <v>90</v>
      </c>
      <c r="H9" s="7">
        <v>90</v>
      </c>
      <c r="I9" s="7">
        <v>91</v>
      </c>
      <c r="J9" s="21">
        <f t="shared" si="0"/>
        <v>271</v>
      </c>
      <c r="K9" s="19">
        <f t="shared" si="1"/>
        <v>90.3333333333333</v>
      </c>
      <c r="L9" s="18">
        <v>68</v>
      </c>
      <c r="M9" s="19">
        <f t="shared" si="2"/>
        <v>61.1</v>
      </c>
      <c r="N9" s="19">
        <v>18.36</v>
      </c>
      <c r="O9" s="19">
        <f t="shared" si="3"/>
        <v>79.46</v>
      </c>
      <c r="P9" s="20">
        <v>6</v>
      </c>
    </row>
    <row r="10" ht="20.25" spans="1:16">
      <c r="A10" s="5">
        <v>17</v>
      </c>
      <c r="B10" s="5" t="s">
        <v>40</v>
      </c>
      <c r="C10" s="5" t="s">
        <v>19</v>
      </c>
      <c r="D10" s="5" t="s">
        <v>28</v>
      </c>
      <c r="E10" s="5" t="s">
        <v>35</v>
      </c>
      <c r="F10" s="5" t="s">
        <v>41</v>
      </c>
      <c r="G10" s="7">
        <v>89</v>
      </c>
      <c r="H10" s="7">
        <v>92</v>
      </c>
      <c r="I10" s="7">
        <v>90</v>
      </c>
      <c r="J10" s="21">
        <f t="shared" si="0"/>
        <v>271</v>
      </c>
      <c r="K10" s="19">
        <f t="shared" si="1"/>
        <v>90.3333333333333</v>
      </c>
      <c r="L10" s="18">
        <v>72</v>
      </c>
      <c r="M10" s="19">
        <f t="shared" si="2"/>
        <v>63.1</v>
      </c>
      <c r="N10" s="19">
        <v>15.6</v>
      </c>
      <c r="O10" s="19">
        <f t="shared" si="3"/>
        <v>78.7</v>
      </c>
      <c r="P10" s="20">
        <v>7</v>
      </c>
    </row>
    <row r="11" ht="20.25" spans="1:16">
      <c r="A11" s="5">
        <v>333</v>
      </c>
      <c r="B11" s="5" t="s">
        <v>42</v>
      </c>
      <c r="C11" s="8" t="s">
        <v>19</v>
      </c>
      <c r="D11" s="5" t="s">
        <v>34</v>
      </c>
      <c r="E11" s="5" t="s">
        <v>43</v>
      </c>
      <c r="F11" s="5" t="s">
        <v>44</v>
      </c>
      <c r="G11" s="7">
        <v>92</v>
      </c>
      <c r="H11" s="7">
        <v>91</v>
      </c>
      <c r="I11" s="7">
        <v>92</v>
      </c>
      <c r="J11" s="21">
        <f t="shared" si="0"/>
        <v>275</v>
      </c>
      <c r="K11" s="19">
        <f t="shared" si="1"/>
        <v>91.6666666666667</v>
      </c>
      <c r="L11" s="18">
        <v>66</v>
      </c>
      <c r="M11" s="19">
        <f t="shared" si="2"/>
        <v>60.5</v>
      </c>
      <c r="N11" s="19">
        <v>18.12</v>
      </c>
      <c r="O11" s="19">
        <f t="shared" si="3"/>
        <v>78.62</v>
      </c>
      <c r="P11" s="20">
        <v>8</v>
      </c>
    </row>
    <row r="12" ht="20.25" spans="1:16">
      <c r="A12" s="5">
        <v>78</v>
      </c>
      <c r="B12" s="5" t="s">
        <v>45</v>
      </c>
      <c r="C12" s="5" t="s">
        <v>46</v>
      </c>
      <c r="D12" s="5" t="s">
        <v>28</v>
      </c>
      <c r="E12" s="5" t="s">
        <v>31</v>
      </c>
      <c r="F12" s="5" t="s">
        <v>47</v>
      </c>
      <c r="G12" s="7">
        <v>96</v>
      </c>
      <c r="H12" s="7">
        <v>96</v>
      </c>
      <c r="I12" s="7">
        <v>95</v>
      </c>
      <c r="J12" s="21">
        <f t="shared" si="0"/>
        <v>287</v>
      </c>
      <c r="K12" s="19">
        <f t="shared" si="1"/>
        <v>95.6666666666667</v>
      </c>
      <c r="L12" s="18">
        <v>62</v>
      </c>
      <c r="M12" s="19">
        <f t="shared" si="2"/>
        <v>59.7</v>
      </c>
      <c r="N12" s="19">
        <v>18.64</v>
      </c>
      <c r="O12" s="19">
        <f t="shared" si="3"/>
        <v>78.34</v>
      </c>
      <c r="P12" s="20">
        <v>9</v>
      </c>
    </row>
    <row r="13" ht="20.25" spans="1:16">
      <c r="A13" s="5">
        <v>143</v>
      </c>
      <c r="B13" s="5" t="s">
        <v>48</v>
      </c>
      <c r="C13" s="5" t="s">
        <v>19</v>
      </c>
      <c r="D13" s="5" t="s">
        <v>28</v>
      </c>
      <c r="E13" s="5" t="s">
        <v>25</v>
      </c>
      <c r="F13" s="5" t="s">
        <v>49</v>
      </c>
      <c r="G13" s="7">
        <v>86</v>
      </c>
      <c r="H13" s="7">
        <v>90</v>
      </c>
      <c r="I13" s="7">
        <v>92</v>
      </c>
      <c r="J13" s="21">
        <f t="shared" si="0"/>
        <v>268</v>
      </c>
      <c r="K13" s="19">
        <f t="shared" si="1"/>
        <v>89.3333333333333</v>
      </c>
      <c r="L13" s="18">
        <v>66</v>
      </c>
      <c r="M13" s="19">
        <f t="shared" si="2"/>
        <v>59.8</v>
      </c>
      <c r="N13" s="19">
        <v>18.44</v>
      </c>
      <c r="O13" s="19">
        <f t="shared" si="3"/>
        <v>78.24</v>
      </c>
      <c r="P13" s="20">
        <v>10</v>
      </c>
    </row>
    <row r="14" ht="20.25" spans="1:16">
      <c r="A14" s="5">
        <v>216</v>
      </c>
      <c r="B14" s="5" t="s">
        <v>50</v>
      </c>
      <c r="C14" s="5" t="s">
        <v>19</v>
      </c>
      <c r="D14" s="5" t="s">
        <v>28</v>
      </c>
      <c r="E14" s="5" t="s">
        <v>25</v>
      </c>
      <c r="F14" s="5" t="s">
        <v>51</v>
      </c>
      <c r="G14" s="7">
        <v>88</v>
      </c>
      <c r="H14" s="7">
        <v>91</v>
      </c>
      <c r="I14" s="7">
        <v>91</v>
      </c>
      <c r="J14" s="21">
        <f t="shared" si="0"/>
        <v>270</v>
      </c>
      <c r="K14" s="19">
        <f t="shared" si="1"/>
        <v>90</v>
      </c>
      <c r="L14" s="18">
        <v>66</v>
      </c>
      <c r="M14" s="19">
        <f t="shared" si="2"/>
        <v>60</v>
      </c>
      <c r="N14" s="19">
        <v>18.12</v>
      </c>
      <c r="O14" s="19">
        <f t="shared" si="3"/>
        <v>78.12</v>
      </c>
      <c r="P14" s="20">
        <v>11</v>
      </c>
    </row>
    <row r="15" ht="20.25" spans="1:16">
      <c r="A15" s="5">
        <v>32</v>
      </c>
      <c r="B15" s="5" t="s">
        <v>52</v>
      </c>
      <c r="C15" s="5" t="s">
        <v>19</v>
      </c>
      <c r="D15" s="5" t="s">
        <v>28</v>
      </c>
      <c r="E15" s="5" t="s">
        <v>25</v>
      </c>
      <c r="F15" s="5" t="s">
        <v>53</v>
      </c>
      <c r="G15" s="7">
        <v>90</v>
      </c>
      <c r="H15" s="7">
        <v>90</v>
      </c>
      <c r="I15" s="7">
        <v>91</v>
      </c>
      <c r="J15" s="21">
        <f t="shared" si="0"/>
        <v>271</v>
      </c>
      <c r="K15" s="19">
        <f t="shared" si="1"/>
        <v>90.3333333333333</v>
      </c>
      <c r="L15" s="18">
        <v>68</v>
      </c>
      <c r="M15" s="19">
        <f t="shared" si="2"/>
        <v>61.1</v>
      </c>
      <c r="N15" s="19">
        <v>16.8</v>
      </c>
      <c r="O15" s="19">
        <f t="shared" si="3"/>
        <v>77.9</v>
      </c>
      <c r="P15" s="20">
        <v>12</v>
      </c>
    </row>
    <row r="16" ht="20.25" spans="1:16">
      <c r="A16" s="5">
        <v>230</v>
      </c>
      <c r="B16" s="5" t="s">
        <v>54</v>
      </c>
      <c r="C16" s="5" t="s">
        <v>19</v>
      </c>
      <c r="D16" s="5" t="s">
        <v>28</v>
      </c>
      <c r="E16" s="5" t="s">
        <v>55</v>
      </c>
      <c r="F16" s="5" t="s">
        <v>56</v>
      </c>
      <c r="G16" s="7">
        <v>87</v>
      </c>
      <c r="H16" s="7">
        <v>89</v>
      </c>
      <c r="I16" s="7">
        <v>90</v>
      </c>
      <c r="J16" s="21">
        <f t="shared" si="0"/>
        <v>266</v>
      </c>
      <c r="K16" s="19">
        <f t="shared" si="1"/>
        <v>88.6666666666667</v>
      </c>
      <c r="L16" s="18">
        <v>65</v>
      </c>
      <c r="M16" s="19">
        <f t="shared" si="2"/>
        <v>59.1</v>
      </c>
      <c r="N16" s="19">
        <v>18.64</v>
      </c>
      <c r="O16" s="19">
        <f t="shared" si="3"/>
        <v>77.74</v>
      </c>
      <c r="P16" s="20">
        <v>13</v>
      </c>
    </row>
    <row r="17" ht="20.25" spans="1:16">
      <c r="A17" s="5">
        <v>85</v>
      </c>
      <c r="B17" s="5" t="s">
        <v>57</v>
      </c>
      <c r="C17" s="5" t="s">
        <v>19</v>
      </c>
      <c r="D17" s="5" t="s">
        <v>34</v>
      </c>
      <c r="E17" s="5" t="s">
        <v>43</v>
      </c>
      <c r="F17" s="5" t="s">
        <v>58</v>
      </c>
      <c r="G17" s="7">
        <v>92</v>
      </c>
      <c r="H17" s="7">
        <v>91</v>
      </c>
      <c r="I17" s="7">
        <v>93</v>
      </c>
      <c r="J17" s="21">
        <f t="shared" si="0"/>
        <v>276</v>
      </c>
      <c r="K17" s="19">
        <f t="shared" si="1"/>
        <v>92</v>
      </c>
      <c r="L17" s="18">
        <v>64</v>
      </c>
      <c r="M17" s="19">
        <f t="shared" si="2"/>
        <v>59.6</v>
      </c>
      <c r="N17" s="19">
        <v>18.08</v>
      </c>
      <c r="O17" s="19">
        <f t="shared" si="3"/>
        <v>77.68</v>
      </c>
      <c r="P17" s="20">
        <v>14</v>
      </c>
    </row>
    <row r="18" ht="20.25" spans="1:16">
      <c r="A18" s="5">
        <v>239</v>
      </c>
      <c r="B18" s="5" t="s">
        <v>59</v>
      </c>
      <c r="C18" s="5" t="s">
        <v>19</v>
      </c>
      <c r="D18" s="5" t="s">
        <v>28</v>
      </c>
      <c r="E18" s="5" t="s">
        <v>60</v>
      </c>
      <c r="F18" s="5" t="s">
        <v>61</v>
      </c>
      <c r="G18" s="7">
        <v>89</v>
      </c>
      <c r="H18" s="7">
        <v>90</v>
      </c>
      <c r="I18" s="7">
        <v>93</v>
      </c>
      <c r="J18" s="21">
        <f t="shared" si="0"/>
        <v>272</v>
      </c>
      <c r="K18" s="19">
        <f t="shared" si="1"/>
        <v>90.6666666666667</v>
      </c>
      <c r="L18" s="18">
        <v>63</v>
      </c>
      <c r="M18" s="19">
        <f t="shared" si="2"/>
        <v>58.7</v>
      </c>
      <c r="N18" s="19">
        <v>18.96</v>
      </c>
      <c r="O18" s="19">
        <f t="shared" si="3"/>
        <v>77.66</v>
      </c>
      <c r="P18" s="20">
        <v>15</v>
      </c>
    </row>
    <row r="19" ht="20.25" spans="1:16">
      <c r="A19" s="5">
        <v>209</v>
      </c>
      <c r="B19" s="5" t="s">
        <v>62</v>
      </c>
      <c r="C19" s="5" t="s">
        <v>19</v>
      </c>
      <c r="D19" s="5" t="s">
        <v>34</v>
      </c>
      <c r="E19" s="5" t="s">
        <v>38</v>
      </c>
      <c r="F19" s="5" t="s">
        <v>63</v>
      </c>
      <c r="G19" s="7">
        <v>94</v>
      </c>
      <c r="H19" s="7">
        <v>95</v>
      </c>
      <c r="I19" s="7">
        <v>95</v>
      </c>
      <c r="J19" s="21">
        <f t="shared" si="0"/>
        <v>284</v>
      </c>
      <c r="K19" s="19">
        <f t="shared" si="1"/>
        <v>94.6666666666667</v>
      </c>
      <c r="L19" s="18">
        <v>60</v>
      </c>
      <c r="M19" s="19">
        <f t="shared" si="2"/>
        <v>58.4</v>
      </c>
      <c r="N19" s="19">
        <v>18.88</v>
      </c>
      <c r="O19" s="19">
        <f t="shared" si="3"/>
        <v>77.28</v>
      </c>
      <c r="P19" s="20">
        <v>16</v>
      </c>
    </row>
    <row r="20" ht="20.25" spans="1:16">
      <c r="A20" s="5">
        <v>306</v>
      </c>
      <c r="B20" s="5" t="s">
        <v>64</v>
      </c>
      <c r="C20" s="5" t="s">
        <v>19</v>
      </c>
      <c r="D20" s="5" t="s">
        <v>28</v>
      </c>
      <c r="E20" s="5" t="s">
        <v>25</v>
      </c>
      <c r="F20" s="5" t="s">
        <v>65</v>
      </c>
      <c r="G20" s="7">
        <v>88</v>
      </c>
      <c r="H20" s="7">
        <v>86</v>
      </c>
      <c r="I20" s="7">
        <v>91</v>
      </c>
      <c r="J20" s="21">
        <f t="shared" si="0"/>
        <v>265</v>
      </c>
      <c r="K20" s="19">
        <f t="shared" si="1"/>
        <v>88.3333333333333</v>
      </c>
      <c r="L20" s="18">
        <v>63</v>
      </c>
      <c r="M20" s="19">
        <f t="shared" si="2"/>
        <v>58</v>
      </c>
      <c r="N20" s="19">
        <v>18.84</v>
      </c>
      <c r="O20" s="19">
        <f t="shared" si="3"/>
        <v>76.84</v>
      </c>
      <c r="P20" s="20">
        <v>17</v>
      </c>
    </row>
    <row r="21" ht="20.25" spans="1:16">
      <c r="A21" s="5">
        <v>283</v>
      </c>
      <c r="B21" s="5" t="s">
        <v>66</v>
      </c>
      <c r="C21" s="5" t="s">
        <v>19</v>
      </c>
      <c r="D21" s="5" t="s">
        <v>34</v>
      </c>
      <c r="E21" s="5" t="s">
        <v>31</v>
      </c>
      <c r="F21" s="5" t="s">
        <v>67</v>
      </c>
      <c r="G21" s="7">
        <v>91</v>
      </c>
      <c r="H21" s="7">
        <v>92</v>
      </c>
      <c r="I21" s="7">
        <v>92</v>
      </c>
      <c r="J21" s="21">
        <f t="shared" si="0"/>
        <v>275</v>
      </c>
      <c r="K21" s="19">
        <f t="shared" si="1"/>
        <v>91.6666666666667</v>
      </c>
      <c r="L21" s="18">
        <v>62</v>
      </c>
      <c r="M21" s="19">
        <f t="shared" si="2"/>
        <v>58.5</v>
      </c>
      <c r="N21" s="19">
        <v>18.08</v>
      </c>
      <c r="O21" s="19">
        <f t="shared" si="3"/>
        <v>76.58</v>
      </c>
      <c r="P21" s="20">
        <v>18</v>
      </c>
    </row>
    <row r="22" ht="20.25" spans="1:16">
      <c r="A22" s="5">
        <v>114</v>
      </c>
      <c r="B22" s="5" t="s">
        <v>68</v>
      </c>
      <c r="C22" s="5" t="s">
        <v>19</v>
      </c>
      <c r="D22" s="5" t="s">
        <v>28</v>
      </c>
      <c r="E22" s="5" t="s">
        <v>69</v>
      </c>
      <c r="F22" s="5" t="s">
        <v>70</v>
      </c>
      <c r="G22" s="7">
        <v>95</v>
      </c>
      <c r="H22" s="7">
        <v>94</v>
      </c>
      <c r="I22" s="7">
        <v>93</v>
      </c>
      <c r="J22" s="21">
        <f t="shared" si="0"/>
        <v>282</v>
      </c>
      <c r="K22" s="19">
        <f t="shared" si="1"/>
        <v>94</v>
      </c>
      <c r="L22" s="18">
        <v>60</v>
      </c>
      <c r="M22" s="19">
        <f t="shared" si="2"/>
        <v>58.2</v>
      </c>
      <c r="N22" s="19">
        <v>17.24</v>
      </c>
      <c r="O22" s="19">
        <f t="shared" si="3"/>
        <v>75.44</v>
      </c>
      <c r="P22" s="20">
        <v>19</v>
      </c>
    </row>
    <row r="23" ht="20.25" spans="1:16">
      <c r="A23" s="5">
        <v>129</v>
      </c>
      <c r="B23" s="5" t="s">
        <v>71</v>
      </c>
      <c r="C23" s="5" t="s">
        <v>46</v>
      </c>
      <c r="D23" s="5" t="s">
        <v>34</v>
      </c>
      <c r="E23" s="5" t="s">
        <v>72</v>
      </c>
      <c r="F23" s="5" t="s">
        <v>73</v>
      </c>
      <c r="G23" s="7">
        <v>86</v>
      </c>
      <c r="H23" s="7">
        <v>86</v>
      </c>
      <c r="I23" s="7">
        <v>86</v>
      </c>
      <c r="J23" s="21">
        <f t="shared" si="0"/>
        <v>258</v>
      </c>
      <c r="K23" s="19">
        <f t="shared" si="1"/>
        <v>86</v>
      </c>
      <c r="L23" s="18">
        <v>63</v>
      </c>
      <c r="M23" s="19">
        <f t="shared" si="2"/>
        <v>57.3</v>
      </c>
      <c r="N23" s="19">
        <v>18.08</v>
      </c>
      <c r="O23" s="19">
        <f t="shared" si="3"/>
        <v>75.38</v>
      </c>
      <c r="P23" s="20">
        <v>20</v>
      </c>
    </row>
    <row r="24" ht="20.25" spans="1:16">
      <c r="A24" s="5">
        <v>270</v>
      </c>
      <c r="B24" s="5" t="s">
        <v>74</v>
      </c>
      <c r="C24" s="5" t="s">
        <v>19</v>
      </c>
      <c r="D24" s="5" t="s">
        <v>34</v>
      </c>
      <c r="E24" s="5" t="s">
        <v>25</v>
      </c>
      <c r="F24" s="5" t="s">
        <v>75</v>
      </c>
      <c r="G24" s="7">
        <v>88</v>
      </c>
      <c r="H24" s="7">
        <v>90</v>
      </c>
      <c r="I24" s="7">
        <v>89</v>
      </c>
      <c r="J24" s="21">
        <f t="shared" si="0"/>
        <v>267</v>
      </c>
      <c r="K24" s="19">
        <f t="shared" si="1"/>
        <v>89</v>
      </c>
      <c r="L24" s="18">
        <v>65</v>
      </c>
      <c r="M24" s="19">
        <f t="shared" si="2"/>
        <v>59.2</v>
      </c>
      <c r="N24" s="19">
        <v>16.08</v>
      </c>
      <c r="O24" s="19">
        <f t="shared" si="3"/>
        <v>75.28</v>
      </c>
      <c r="P24" s="20">
        <v>21</v>
      </c>
    </row>
    <row r="25" ht="20.25" spans="1:16">
      <c r="A25" s="5">
        <v>94</v>
      </c>
      <c r="B25" s="5" t="s">
        <v>76</v>
      </c>
      <c r="C25" s="5" t="s">
        <v>46</v>
      </c>
      <c r="D25" s="5" t="s">
        <v>34</v>
      </c>
      <c r="E25" s="5" t="s">
        <v>77</v>
      </c>
      <c r="F25" s="5" t="s">
        <v>78</v>
      </c>
      <c r="G25" s="7">
        <v>85</v>
      </c>
      <c r="H25" s="7">
        <v>84</v>
      </c>
      <c r="I25" s="7">
        <v>86</v>
      </c>
      <c r="J25" s="21">
        <f t="shared" si="0"/>
        <v>255</v>
      </c>
      <c r="K25" s="19">
        <f t="shared" si="1"/>
        <v>85</v>
      </c>
      <c r="L25" s="18">
        <v>65</v>
      </c>
      <c r="M25" s="19">
        <f t="shared" si="2"/>
        <v>58</v>
      </c>
      <c r="N25" s="19">
        <v>17.12</v>
      </c>
      <c r="O25" s="19">
        <f t="shared" si="3"/>
        <v>75.12</v>
      </c>
      <c r="P25" s="20">
        <v>22</v>
      </c>
    </row>
    <row r="26" ht="20.25" spans="1:16">
      <c r="A26" s="5">
        <v>125</v>
      </c>
      <c r="B26" s="5" t="s">
        <v>79</v>
      </c>
      <c r="C26" s="5" t="s">
        <v>19</v>
      </c>
      <c r="D26" s="5" t="s">
        <v>24</v>
      </c>
      <c r="E26" s="5" t="s">
        <v>21</v>
      </c>
      <c r="F26" s="5" t="s">
        <v>80</v>
      </c>
      <c r="G26" s="7">
        <v>84</v>
      </c>
      <c r="H26" s="7">
        <v>86</v>
      </c>
      <c r="I26" s="7">
        <v>83</v>
      </c>
      <c r="J26" s="21">
        <f t="shared" si="0"/>
        <v>253</v>
      </c>
      <c r="K26" s="19">
        <f t="shared" si="1"/>
        <v>84.3333333333333</v>
      </c>
      <c r="L26" s="18">
        <v>62</v>
      </c>
      <c r="M26" s="19">
        <f t="shared" si="2"/>
        <v>56.3</v>
      </c>
      <c r="N26" s="19">
        <v>18.72</v>
      </c>
      <c r="O26" s="19">
        <f t="shared" si="3"/>
        <v>75.02</v>
      </c>
      <c r="P26" s="20">
        <v>23</v>
      </c>
    </row>
    <row r="27" ht="20.25" spans="1:16">
      <c r="A27" s="5">
        <v>76</v>
      </c>
      <c r="B27" s="5" t="s">
        <v>81</v>
      </c>
      <c r="C27" s="8" t="s">
        <v>19</v>
      </c>
      <c r="D27" s="5" t="s">
        <v>34</v>
      </c>
      <c r="E27" s="5" t="s">
        <v>38</v>
      </c>
      <c r="F27" s="5" t="s">
        <v>82</v>
      </c>
      <c r="G27" s="7">
        <v>85</v>
      </c>
      <c r="H27" s="7">
        <v>88</v>
      </c>
      <c r="I27" s="7">
        <v>87</v>
      </c>
      <c r="J27" s="21">
        <f t="shared" si="0"/>
        <v>260</v>
      </c>
      <c r="K27" s="19">
        <f t="shared" si="1"/>
        <v>86.6666666666667</v>
      </c>
      <c r="L27" s="18">
        <v>64</v>
      </c>
      <c r="M27" s="19">
        <f t="shared" si="2"/>
        <v>58</v>
      </c>
      <c r="N27" s="19">
        <v>17</v>
      </c>
      <c r="O27" s="19">
        <f t="shared" si="3"/>
        <v>75</v>
      </c>
      <c r="P27" s="20">
        <v>24</v>
      </c>
    </row>
    <row r="28" ht="20.25" spans="1:16">
      <c r="A28" s="5">
        <v>86</v>
      </c>
      <c r="B28" s="5" t="s">
        <v>83</v>
      </c>
      <c r="C28" s="5" t="s">
        <v>19</v>
      </c>
      <c r="D28" s="5" t="s">
        <v>24</v>
      </c>
      <c r="E28" s="5" t="s">
        <v>25</v>
      </c>
      <c r="F28" s="5" t="s">
        <v>84</v>
      </c>
      <c r="G28" s="7">
        <v>87</v>
      </c>
      <c r="H28" s="7">
        <v>90</v>
      </c>
      <c r="I28" s="7">
        <v>91</v>
      </c>
      <c r="J28" s="21">
        <f t="shared" si="0"/>
        <v>268</v>
      </c>
      <c r="K28" s="19">
        <f t="shared" si="1"/>
        <v>89.3333333333333</v>
      </c>
      <c r="L28" s="18">
        <v>67</v>
      </c>
      <c r="M28" s="19">
        <f t="shared" si="2"/>
        <v>60.3</v>
      </c>
      <c r="N28" s="19">
        <v>14.68</v>
      </c>
      <c r="O28" s="19">
        <f t="shared" si="3"/>
        <v>74.98</v>
      </c>
      <c r="P28" s="20">
        <v>25</v>
      </c>
    </row>
    <row r="29" ht="20.25" spans="1:16">
      <c r="A29" s="5">
        <v>179</v>
      </c>
      <c r="B29" s="5" t="s">
        <v>85</v>
      </c>
      <c r="C29" s="8" t="s">
        <v>19</v>
      </c>
      <c r="D29" s="5" t="s">
        <v>28</v>
      </c>
      <c r="E29" s="5" t="s">
        <v>31</v>
      </c>
      <c r="F29" s="5" t="s">
        <v>86</v>
      </c>
      <c r="G29" s="7">
        <v>82</v>
      </c>
      <c r="H29" s="7">
        <v>87</v>
      </c>
      <c r="I29" s="7">
        <v>88</v>
      </c>
      <c r="J29" s="21">
        <f t="shared" si="0"/>
        <v>257</v>
      </c>
      <c r="K29" s="19">
        <f t="shared" si="1"/>
        <v>85.6666666666667</v>
      </c>
      <c r="L29" s="18">
        <v>60</v>
      </c>
      <c r="M29" s="19">
        <f t="shared" si="2"/>
        <v>55.7</v>
      </c>
      <c r="N29" s="19">
        <v>18.84</v>
      </c>
      <c r="O29" s="19">
        <f t="shared" si="3"/>
        <v>74.54</v>
      </c>
      <c r="P29" s="20">
        <v>26</v>
      </c>
    </row>
    <row r="30" ht="20.25" spans="1:16">
      <c r="A30" s="5">
        <v>140</v>
      </c>
      <c r="B30" s="5" t="s">
        <v>87</v>
      </c>
      <c r="C30" s="5" t="s">
        <v>19</v>
      </c>
      <c r="D30" s="5" t="s">
        <v>28</v>
      </c>
      <c r="E30" s="5" t="s">
        <v>31</v>
      </c>
      <c r="F30" s="5" t="s">
        <v>88</v>
      </c>
      <c r="G30" s="7">
        <v>89</v>
      </c>
      <c r="H30" s="7">
        <v>90</v>
      </c>
      <c r="I30" s="7">
        <v>84</v>
      </c>
      <c r="J30" s="21">
        <f t="shared" si="0"/>
        <v>263</v>
      </c>
      <c r="K30" s="19">
        <f t="shared" si="1"/>
        <v>87.6666666666667</v>
      </c>
      <c r="L30" s="18">
        <v>66</v>
      </c>
      <c r="M30" s="19">
        <f t="shared" si="2"/>
        <v>59.3</v>
      </c>
      <c r="N30" s="19">
        <v>15.2</v>
      </c>
      <c r="O30" s="19">
        <f t="shared" si="3"/>
        <v>74.5</v>
      </c>
      <c r="P30" s="20">
        <v>27</v>
      </c>
    </row>
    <row r="31" ht="20.25" spans="1:16">
      <c r="A31" s="5">
        <v>79</v>
      </c>
      <c r="B31" s="5" t="s">
        <v>89</v>
      </c>
      <c r="C31" s="8" t="s">
        <v>19</v>
      </c>
      <c r="D31" s="5" t="s">
        <v>24</v>
      </c>
      <c r="E31" s="5" t="s">
        <v>21</v>
      </c>
      <c r="F31" s="5" t="s">
        <v>90</v>
      </c>
      <c r="G31" s="7">
        <v>86</v>
      </c>
      <c r="H31" s="7">
        <v>89</v>
      </c>
      <c r="I31" s="7">
        <v>90</v>
      </c>
      <c r="J31" s="21">
        <f t="shared" si="0"/>
        <v>265</v>
      </c>
      <c r="K31" s="19">
        <f t="shared" si="1"/>
        <v>88.3333333333333</v>
      </c>
      <c r="L31" s="18">
        <v>68</v>
      </c>
      <c r="M31" s="19">
        <f t="shared" si="2"/>
        <v>60.5</v>
      </c>
      <c r="N31" s="19">
        <v>13.96</v>
      </c>
      <c r="O31" s="19">
        <f t="shared" si="3"/>
        <v>74.46</v>
      </c>
      <c r="P31" s="20">
        <v>28</v>
      </c>
    </row>
    <row r="32" ht="20.25" spans="1:16">
      <c r="A32" s="5">
        <v>47</v>
      </c>
      <c r="B32" s="5" t="s">
        <v>91</v>
      </c>
      <c r="C32" s="5" t="s">
        <v>19</v>
      </c>
      <c r="D32" s="5" t="s">
        <v>24</v>
      </c>
      <c r="E32" s="5" t="s">
        <v>38</v>
      </c>
      <c r="F32" s="5" t="s">
        <v>92</v>
      </c>
      <c r="G32" s="7">
        <v>76</v>
      </c>
      <c r="H32" s="7">
        <v>78</v>
      </c>
      <c r="I32" s="7">
        <v>79</v>
      </c>
      <c r="J32" s="21">
        <f t="shared" si="0"/>
        <v>233</v>
      </c>
      <c r="K32" s="19">
        <f t="shared" si="1"/>
        <v>77.6666666666667</v>
      </c>
      <c r="L32" s="18">
        <v>69</v>
      </c>
      <c r="M32" s="19">
        <f t="shared" si="2"/>
        <v>57.8</v>
      </c>
      <c r="N32" s="19">
        <v>16.2</v>
      </c>
      <c r="O32" s="19">
        <f t="shared" si="3"/>
        <v>74</v>
      </c>
      <c r="P32" s="20">
        <v>29</v>
      </c>
    </row>
    <row r="33" ht="20.25" spans="1:16">
      <c r="A33" s="5">
        <v>227</v>
      </c>
      <c r="B33" s="5" t="s">
        <v>93</v>
      </c>
      <c r="C33" s="5" t="s">
        <v>19</v>
      </c>
      <c r="D33" s="5" t="s">
        <v>28</v>
      </c>
      <c r="E33" s="5" t="s">
        <v>25</v>
      </c>
      <c r="F33" s="5" t="s">
        <v>94</v>
      </c>
      <c r="G33" s="7">
        <v>80</v>
      </c>
      <c r="H33" s="7">
        <v>80</v>
      </c>
      <c r="I33" s="7">
        <v>88</v>
      </c>
      <c r="J33" s="21">
        <f t="shared" si="0"/>
        <v>248</v>
      </c>
      <c r="K33" s="19">
        <f t="shared" si="1"/>
        <v>82.6666666666667</v>
      </c>
      <c r="L33" s="18">
        <v>65</v>
      </c>
      <c r="M33" s="19">
        <f t="shared" si="2"/>
        <v>57.3</v>
      </c>
      <c r="N33" s="19">
        <v>16.6</v>
      </c>
      <c r="O33" s="19">
        <f t="shared" si="3"/>
        <v>73.9</v>
      </c>
      <c r="P33" s="20">
        <v>30</v>
      </c>
    </row>
    <row r="34" ht="20.25" spans="1:16">
      <c r="A34" s="5">
        <v>34</v>
      </c>
      <c r="B34" s="5" t="s">
        <v>95</v>
      </c>
      <c r="C34" s="5" t="s">
        <v>19</v>
      </c>
      <c r="D34" s="5" t="s">
        <v>34</v>
      </c>
      <c r="E34" s="5" t="s">
        <v>72</v>
      </c>
      <c r="F34" s="5" t="s">
        <v>96</v>
      </c>
      <c r="G34" s="7">
        <v>92</v>
      </c>
      <c r="H34" s="7">
        <v>92</v>
      </c>
      <c r="I34" s="7">
        <v>92</v>
      </c>
      <c r="J34" s="21">
        <f t="shared" si="0"/>
        <v>276</v>
      </c>
      <c r="K34" s="19">
        <f t="shared" si="1"/>
        <v>92</v>
      </c>
      <c r="L34" s="18">
        <v>62</v>
      </c>
      <c r="M34" s="19">
        <f t="shared" si="2"/>
        <v>58.6</v>
      </c>
      <c r="N34" s="19">
        <v>15.28</v>
      </c>
      <c r="O34" s="19">
        <f t="shared" si="3"/>
        <v>73.88</v>
      </c>
      <c r="P34" s="20">
        <v>31</v>
      </c>
    </row>
    <row r="35" ht="20.25" spans="1:16">
      <c r="A35" s="5">
        <v>325</v>
      </c>
      <c r="B35" s="5" t="s">
        <v>97</v>
      </c>
      <c r="C35" s="5" t="s">
        <v>19</v>
      </c>
      <c r="D35" s="5" t="s">
        <v>28</v>
      </c>
      <c r="E35" s="5" t="s">
        <v>25</v>
      </c>
      <c r="F35" s="5" t="s">
        <v>98</v>
      </c>
      <c r="G35" s="7">
        <v>83</v>
      </c>
      <c r="H35" s="7">
        <v>82</v>
      </c>
      <c r="I35" s="7">
        <v>87</v>
      </c>
      <c r="J35" s="21">
        <f t="shared" si="0"/>
        <v>252</v>
      </c>
      <c r="K35" s="19">
        <f t="shared" si="1"/>
        <v>84</v>
      </c>
      <c r="L35" s="18">
        <v>63</v>
      </c>
      <c r="M35" s="19">
        <f t="shared" si="2"/>
        <v>56.7</v>
      </c>
      <c r="N35" s="19">
        <v>17.12</v>
      </c>
      <c r="O35" s="19">
        <f t="shared" si="3"/>
        <v>73.82</v>
      </c>
      <c r="P35" s="20">
        <v>32</v>
      </c>
    </row>
    <row r="36" ht="20.25" spans="1:16">
      <c r="A36" s="5">
        <v>200</v>
      </c>
      <c r="B36" s="5" t="s">
        <v>99</v>
      </c>
      <c r="C36" s="5" t="s">
        <v>19</v>
      </c>
      <c r="D36" s="5" t="s">
        <v>34</v>
      </c>
      <c r="E36" s="5" t="s">
        <v>38</v>
      </c>
      <c r="F36" s="5" t="s">
        <v>100</v>
      </c>
      <c r="G36" s="7">
        <v>80</v>
      </c>
      <c r="H36" s="7">
        <v>81</v>
      </c>
      <c r="I36" s="7">
        <v>74</v>
      </c>
      <c r="J36" s="21">
        <f t="shared" si="0"/>
        <v>235</v>
      </c>
      <c r="K36" s="19">
        <f t="shared" si="1"/>
        <v>78.3333333333333</v>
      </c>
      <c r="L36" s="18">
        <v>67</v>
      </c>
      <c r="M36" s="19">
        <f t="shared" si="2"/>
        <v>57</v>
      </c>
      <c r="N36" s="19">
        <v>16.72</v>
      </c>
      <c r="O36" s="19">
        <f t="shared" si="3"/>
        <v>73.72</v>
      </c>
      <c r="P36" s="20">
        <v>33</v>
      </c>
    </row>
    <row r="37" ht="20.25" spans="1:16">
      <c r="A37" s="5">
        <v>205</v>
      </c>
      <c r="B37" s="5" t="s">
        <v>101</v>
      </c>
      <c r="C37" s="5" t="s">
        <v>19</v>
      </c>
      <c r="D37" s="5" t="s">
        <v>34</v>
      </c>
      <c r="E37" s="5" t="s">
        <v>35</v>
      </c>
      <c r="F37" s="5" t="s">
        <v>102</v>
      </c>
      <c r="G37" s="7">
        <v>85</v>
      </c>
      <c r="H37" s="7">
        <v>88</v>
      </c>
      <c r="I37" s="7">
        <v>80</v>
      </c>
      <c r="J37" s="21">
        <f t="shared" si="0"/>
        <v>253</v>
      </c>
      <c r="K37" s="19">
        <f t="shared" si="1"/>
        <v>84.3333333333333</v>
      </c>
      <c r="L37" s="18">
        <v>61</v>
      </c>
      <c r="M37" s="19">
        <f t="shared" si="2"/>
        <v>55.8</v>
      </c>
      <c r="N37" s="19">
        <v>17.84</v>
      </c>
      <c r="O37" s="19">
        <f t="shared" si="3"/>
        <v>73.64</v>
      </c>
      <c r="P37" s="20">
        <v>34</v>
      </c>
    </row>
    <row r="38" ht="20.25" spans="1:16">
      <c r="A38" s="5">
        <v>118</v>
      </c>
      <c r="B38" s="5" t="s">
        <v>103</v>
      </c>
      <c r="C38" s="5" t="s">
        <v>19</v>
      </c>
      <c r="D38" s="5" t="s">
        <v>24</v>
      </c>
      <c r="E38" s="5" t="s">
        <v>21</v>
      </c>
      <c r="F38" s="5" t="s">
        <v>104</v>
      </c>
      <c r="G38" s="7">
        <v>85</v>
      </c>
      <c r="H38" s="7">
        <v>82</v>
      </c>
      <c r="I38" s="7">
        <v>83</v>
      </c>
      <c r="J38" s="21">
        <f t="shared" si="0"/>
        <v>250</v>
      </c>
      <c r="K38" s="19">
        <f t="shared" si="1"/>
        <v>83.3333333333333</v>
      </c>
      <c r="L38" s="18">
        <v>63</v>
      </c>
      <c r="M38" s="19">
        <f t="shared" si="2"/>
        <v>56.5</v>
      </c>
      <c r="N38" s="19">
        <v>16.48</v>
      </c>
      <c r="O38" s="19">
        <f t="shared" si="3"/>
        <v>72.98</v>
      </c>
      <c r="P38" s="20">
        <v>35</v>
      </c>
    </row>
    <row r="39" ht="20.25" spans="1:16">
      <c r="A39" s="5">
        <v>7</v>
      </c>
      <c r="B39" s="5" t="s">
        <v>105</v>
      </c>
      <c r="C39" s="5" t="s">
        <v>19</v>
      </c>
      <c r="D39" s="5" t="s">
        <v>28</v>
      </c>
      <c r="E39" s="5" t="s">
        <v>77</v>
      </c>
      <c r="F39" s="5" t="s">
        <v>106</v>
      </c>
      <c r="G39" s="7">
        <v>87</v>
      </c>
      <c r="H39" s="7">
        <v>86</v>
      </c>
      <c r="I39" s="7">
        <v>85</v>
      </c>
      <c r="J39" s="21">
        <f t="shared" si="0"/>
        <v>258</v>
      </c>
      <c r="K39" s="19">
        <f t="shared" si="1"/>
        <v>86</v>
      </c>
      <c r="L39" s="18">
        <v>61</v>
      </c>
      <c r="M39" s="19">
        <f t="shared" si="2"/>
        <v>56.3</v>
      </c>
      <c r="N39" s="19">
        <v>16.44</v>
      </c>
      <c r="O39" s="19">
        <f t="shared" si="3"/>
        <v>72.74</v>
      </c>
      <c r="P39" s="20">
        <v>36</v>
      </c>
    </row>
    <row r="40" ht="20.25" spans="1:16">
      <c r="A40" s="5">
        <v>233</v>
      </c>
      <c r="B40" s="5" t="s">
        <v>107</v>
      </c>
      <c r="C40" s="5" t="s">
        <v>19</v>
      </c>
      <c r="D40" s="5" t="s">
        <v>108</v>
      </c>
      <c r="E40" s="5" t="s">
        <v>109</v>
      </c>
      <c r="F40" s="5" t="s">
        <v>110</v>
      </c>
      <c r="G40" s="7">
        <v>82</v>
      </c>
      <c r="H40" s="7">
        <v>80</v>
      </c>
      <c r="I40" s="7">
        <v>72</v>
      </c>
      <c r="J40" s="21">
        <f t="shared" si="0"/>
        <v>234</v>
      </c>
      <c r="K40" s="19">
        <f t="shared" si="1"/>
        <v>78</v>
      </c>
      <c r="L40" s="18">
        <v>65</v>
      </c>
      <c r="M40" s="19">
        <f t="shared" si="2"/>
        <v>55.9</v>
      </c>
      <c r="N40" s="19">
        <v>16.84</v>
      </c>
      <c r="O40" s="19">
        <f t="shared" si="3"/>
        <v>72.74</v>
      </c>
      <c r="P40" s="20">
        <v>37</v>
      </c>
    </row>
    <row r="41" ht="20.25" spans="1:16">
      <c r="A41" s="5">
        <v>258</v>
      </c>
      <c r="B41" s="5" t="s">
        <v>111</v>
      </c>
      <c r="C41" s="5" t="s">
        <v>19</v>
      </c>
      <c r="D41" s="5" t="s">
        <v>24</v>
      </c>
      <c r="E41" s="5" t="s">
        <v>77</v>
      </c>
      <c r="F41" s="5" t="s">
        <v>112</v>
      </c>
      <c r="G41" s="7">
        <v>82</v>
      </c>
      <c r="H41" s="7">
        <v>87</v>
      </c>
      <c r="I41" s="7">
        <v>84</v>
      </c>
      <c r="J41" s="21">
        <f t="shared" si="0"/>
        <v>253</v>
      </c>
      <c r="K41" s="19">
        <f t="shared" si="1"/>
        <v>84.3333333333333</v>
      </c>
      <c r="L41" s="18">
        <v>61</v>
      </c>
      <c r="M41" s="19">
        <f t="shared" si="2"/>
        <v>55.8</v>
      </c>
      <c r="N41" s="19">
        <v>16.8</v>
      </c>
      <c r="O41" s="19">
        <f t="shared" si="3"/>
        <v>72.6</v>
      </c>
      <c r="P41" s="20">
        <v>38</v>
      </c>
    </row>
    <row r="42" ht="20.25" spans="1:16">
      <c r="A42" s="5">
        <v>342</v>
      </c>
      <c r="B42" s="5" t="s">
        <v>113</v>
      </c>
      <c r="C42" s="5" t="s">
        <v>19</v>
      </c>
      <c r="D42" s="5" t="s">
        <v>114</v>
      </c>
      <c r="E42" s="5" t="s">
        <v>60</v>
      </c>
      <c r="F42" s="5" t="s">
        <v>115</v>
      </c>
      <c r="G42" s="7">
        <v>74</v>
      </c>
      <c r="H42" s="7">
        <v>86</v>
      </c>
      <c r="I42" s="7">
        <v>74</v>
      </c>
      <c r="J42" s="21">
        <f t="shared" si="0"/>
        <v>234</v>
      </c>
      <c r="K42" s="19">
        <f t="shared" si="1"/>
        <v>78</v>
      </c>
      <c r="L42" s="18">
        <v>62</v>
      </c>
      <c r="M42" s="19">
        <f t="shared" si="2"/>
        <v>54.4</v>
      </c>
      <c r="N42" s="19">
        <v>17.92</v>
      </c>
      <c r="O42" s="19">
        <f t="shared" si="3"/>
        <v>72.32</v>
      </c>
      <c r="P42" s="20">
        <v>39</v>
      </c>
    </row>
    <row r="43" ht="20.25" spans="1:16">
      <c r="A43" s="5">
        <v>84</v>
      </c>
      <c r="B43" s="5" t="s">
        <v>116</v>
      </c>
      <c r="C43" s="5" t="s">
        <v>19</v>
      </c>
      <c r="D43" s="5" t="s">
        <v>34</v>
      </c>
      <c r="E43" s="5" t="s">
        <v>72</v>
      </c>
      <c r="F43" s="5" t="s">
        <v>117</v>
      </c>
      <c r="G43" s="7">
        <v>86</v>
      </c>
      <c r="H43" s="7">
        <v>85</v>
      </c>
      <c r="I43" s="7">
        <v>89</v>
      </c>
      <c r="J43" s="21">
        <f t="shared" si="0"/>
        <v>260</v>
      </c>
      <c r="K43" s="19">
        <f t="shared" si="1"/>
        <v>86.6666666666667</v>
      </c>
      <c r="L43" s="18">
        <v>60</v>
      </c>
      <c r="M43" s="19">
        <f t="shared" si="2"/>
        <v>56</v>
      </c>
      <c r="N43" s="19">
        <v>15.96</v>
      </c>
      <c r="O43" s="19">
        <f t="shared" si="3"/>
        <v>71.96</v>
      </c>
      <c r="P43" s="20">
        <v>40</v>
      </c>
    </row>
    <row r="44" ht="20.25" spans="1:16">
      <c r="A44" s="5">
        <v>73</v>
      </c>
      <c r="B44" s="5" t="s">
        <v>118</v>
      </c>
      <c r="C44" s="5" t="s">
        <v>19</v>
      </c>
      <c r="D44" s="5" t="s">
        <v>34</v>
      </c>
      <c r="E44" s="5" t="s">
        <v>43</v>
      </c>
      <c r="F44" s="5" t="s">
        <v>119</v>
      </c>
      <c r="G44" s="7">
        <v>89</v>
      </c>
      <c r="H44" s="7">
        <v>88</v>
      </c>
      <c r="I44" s="7">
        <v>80</v>
      </c>
      <c r="J44" s="21">
        <f t="shared" si="0"/>
        <v>257</v>
      </c>
      <c r="K44" s="19">
        <f t="shared" si="1"/>
        <v>85.6666666666667</v>
      </c>
      <c r="L44" s="18">
        <v>61</v>
      </c>
      <c r="M44" s="19">
        <f t="shared" si="2"/>
        <v>56.2</v>
      </c>
      <c r="N44" s="19">
        <v>15.52</v>
      </c>
      <c r="O44" s="19">
        <f t="shared" si="3"/>
        <v>71.72</v>
      </c>
      <c r="P44" s="20">
        <v>41</v>
      </c>
    </row>
    <row r="45" ht="20.25" spans="1:16">
      <c r="A45" s="5">
        <v>247</v>
      </c>
      <c r="B45" s="5" t="s">
        <v>120</v>
      </c>
      <c r="C45" s="5" t="s">
        <v>19</v>
      </c>
      <c r="D45" s="5" t="s">
        <v>34</v>
      </c>
      <c r="E45" s="5" t="s">
        <v>25</v>
      </c>
      <c r="F45" s="5" t="s">
        <v>121</v>
      </c>
      <c r="G45" s="7">
        <v>78</v>
      </c>
      <c r="H45" s="7">
        <v>85</v>
      </c>
      <c r="I45" s="7">
        <v>83</v>
      </c>
      <c r="J45" s="21">
        <f t="shared" si="0"/>
        <v>246</v>
      </c>
      <c r="K45" s="19">
        <f t="shared" si="1"/>
        <v>82</v>
      </c>
      <c r="L45" s="18">
        <v>60</v>
      </c>
      <c r="M45" s="19">
        <f t="shared" si="2"/>
        <v>54.6</v>
      </c>
      <c r="N45" s="19">
        <v>17.08</v>
      </c>
      <c r="O45" s="19">
        <f t="shared" si="3"/>
        <v>71.68</v>
      </c>
      <c r="P45" s="20">
        <v>42</v>
      </c>
    </row>
    <row r="46" ht="20.25" spans="1:16">
      <c r="A46" s="5">
        <v>189</v>
      </c>
      <c r="B46" s="5" t="s">
        <v>122</v>
      </c>
      <c r="C46" s="5" t="s">
        <v>19</v>
      </c>
      <c r="D46" s="5" t="s">
        <v>24</v>
      </c>
      <c r="E46" s="5" t="s">
        <v>25</v>
      </c>
      <c r="F46" s="5" t="s">
        <v>123</v>
      </c>
      <c r="G46" s="7">
        <v>78</v>
      </c>
      <c r="H46" s="7">
        <v>79</v>
      </c>
      <c r="I46" s="7">
        <v>84</v>
      </c>
      <c r="J46" s="21">
        <f t="shared" si="0"/>
        <v>241</v>
      </c>
      <c r="K46" s="19">
        <f t="shared" si="1"/>
        <v>80.3333333333333</v>
      </c>
      <c r="L46" s="18">
        <v>63</v>
      </c>
      <c r="M46" s="19">
        <f t="shared" si="2"/>
        <v>55.6</v>
      </c>
      <c r="N46" s="19">
        <v>16</v>
      </c>
      <c r="O46" s="19">
        <f t="shared" si="3"/>
        <v>71.6</v>
      </c>
      <c r="P46" s="20">
        <v>43</v>
      </c>
    </row>
    <row r="47" ht="20.25" spans="1:16">
      <c r="A47" s="5">
        <v>128</v>
      </c>
      <c r="B47" s="5" t="s">
        <v>124</v>
      </c>
      <c r="C47" s="5" t="s">
        <v>19</v>
      </c>
      <c r="D47" s="5" t="s">
        <v>114</v>
      </c>
      <c r="E47" s="5" t="s">
        <v>25</v>
      </c>
      <c r="F47" s="5" t="s">
        <v>125</v>
      </c>
      <c r="G47" s="7">
        <v>81</v>
      </c>
      <c r="H47" s="7">
        <v>80</v>
      </c>
      <c r="I47" s="7">
        <v>84</v>
      </c>
      <c r="J47" s="21">
        <f t="shared" si="0"/>
        <v>245</v>
      </c>
      <c r="K47" s="19">
        <f t="shared" si="1"/>
        <v>81.6666666666667</v>
      </c>
      <c r="L47" s="18">
        <v>62</v>
      </c>
      <c r="M47" s="19">
        <f t="shared" si="2"/>
        <v>55.5</v>
      </c>
      <c r="N47" s="19">
        <v>15.36</v>
      </c>
      <c r="O47" s="19">
        <f t="shared" si="3"/>
        <v>70.86</v>
      </c>
      <c r="P47" s="20">
        <v>44</v>
      </c>
    </row>
    <row r="48" ht="20.25" spans="1:16">
      <c r="A48" s="9">
        <v>271</v>
      </c>
      <c r="B48" s="5" t="s">
        <v>126</v>
      </c>
      <c r="C48" s="5" t="s">
        <v>19</v>
      </c>
      <c r="D48" s="5" t="s">
        <v>28</v>
      </c>
      <c r="E48" s="5" t="s">
        <v>25</v>
      </c>
      <c r="F48" s="5" t="s">
        <v>127</v>
      </c>
      <c r="G48" s="10">
        <v>80</v>
      </c>
      <c r="H48" s="10">
        <v>86</v>
      </c>
      <c r="I48" s="10">
        <v>79</v>
      </c>
      <c r="J48" s="21">
        <f t="shared" si="0"/>
        <v>245</v>
      </c>
      <c r="K48" s="19">
        <f t="shared" si="1"/>
        <v>81.6666666666667</v>
      </c>
      <c r="L48" s="18">
        <v>60</v>
      </c>
      <c r="M48" s="19">
        <f t="shared" si="2"/>
        <v>54.5</v>
      </c>
      <c r="N48" s="19">
        <v>16.16</v>
      </c>
      <c r="O48" s="19">
        <f t="shared" si="3"/>
        <v>70.66</v>
      </c>
      <c r="P48" s="20">
        <v>45</v>
      </c>
    </row>
    <row r="49" ht="20.25" spans="1:16">
      <c r="A49" s="11">
        <v>237</v>
      </c>
      <c r="B49" s="5" t="s">
        <v>128</v>
      </c>
      <c r="C49" s="5" t="s">
        <v>19</v>
      </c>
      <c r="D49" s="5" t="s">
        <v>34</v>
      </c>
      <c r="E49" s="5" t="s">
        <v>25</v>
      </c>
      <c r="F49" s="5" t="s">
        <v>129</v>
      </c>
      <c r="G49" s="7">
        <v>81</v>
      </c>
      <c r="H49" s="7">
        <v>80</v>
      </c>
      <c r="I49" s="7">
        <v>85</v>
      </c>
      <c r="J49" s="21">
        <f t="shared" si="0"/>
        <v>246</v>
      </c>
      <c r="K49" s="19">
        <f t="shared" si="1"/>
        <v>82</v>
      </c>
      <c r="L49" s="18">
        <v>61</v>
      </c>
      <c r="M49" s="19">
        <f t="shared" si="2"/>
        <v>55.1</v>
      </c>
      <c r="N49" s="19">
        <v>15.4</v>
      </c>
      <c r="O49" s="19">
        <f t="shared" si="3"/>
        <v>70.5</v>
      </c>
      <c r="P49" s="20">
        <v>46</v>
      </c>
    </row>
    <row r="50" ht="20.25" spans="1:16">
      <c r="A50" s="12">
        <v>251</v>
      </c>
      <c r="B50" s="5" t="s">
        <v>130</v>
      </c>
      <c r="C50" s="5" t="s">
        <v>19</v>
      </c>
      <c r="D50" s="5" t="s">
        <v>34</v>
      </c>
      <c r="E50" s="5" t="s">
        <v>131</v>
      </c>
      <c r="F50" s="5" t="s">
        <v>132</v>
      </c>
      <c r="G50" s="13">
        <v>68</v>
      </c>
      <c r="H50" s="13">
        <v>86</v>
      </c>
      <c r="I50" s="13">
        <v>82</v>
      </c>
      <c r="J50" s="21">
        <f t="shared" si="0"/>
        <v>236</v>
      </c>
      <c r="K50" s="19">
        <f t="shared" si="1"/>
        <v>78.6666666666667</v>
      </c>
      <c r="L50" s="18">
        <v>63</v>
      </c>
      <c r="M50" s="19">
        <f t="shared" si="2"/>
        <v>55.1</v>
      </c>
      <c r="N50" s="19">
        <v>15.4</v>
      </c>
      <c r="O50" s="19">
        <f t="shared" si="3"/>
        <v>70.5</v>
      </c>
      <c r="P50" s="20">
        <v>47</v>
      </c>
    </row>
    <row r="51" ht="20.25" spans="1:16">
      <c r="A51" s="5">
        <v>87</v>
      </c>
      <c r="B51" s="5" t="s">
        <v>133</v>
      </c>
      <c r="C51" s="5" t="s">
        <v>19</v>
      </c>
      <c r="D51" s="5" t="s">
        <v>28</v>
      </c>
      <c r="E51" s="5" t="s">
        <v>31</v>
      </c>
      <c r="F51" s="5" t="s">
        <v>134</v>
      </c>
      <c r="G51" s="7">
        <v>76</v>
      </c>
      <c r="H51" s="7">
        <v>70</v>
      </c>
      <c r="I51" s="7">
        <v>70</v>
      </c>
      <c r="J51" s="21">
        <f t="shared" si="0"/>
        <v>216</v>
      </c>
      <c r="K51" s="19">
        <f t="shared" si="1"/>
        <v>72</v>
      </c>
      <c r="L51" s="18">
        <v>65</v>
      </c>
      <c r="M51" s="19">
        <f t="shared" si="2"/>
        <v>54.1</v>
      </c>
      <c r="N51" s="19">
        <v>16.08</v>
      </c>
      <c r="O51" s="19">
        <f t="shared" si="3"/>
        <v>70.18</v>
      </c>
      <c r="P51" s="20">
        <v>48</v>
      </c>
    </row>
    <row r="52" ht="20.25" spans="1:16">
      <c r="A52" s="5">
        <v>44</v>
      </c>
      <c r="B52" s="5" t="s">
        <v>135</v>
      </c>
      <c r="C52" s="5" t="s">
        <v>19</v>
      </c>
      <c r="D52" s="5" t="s">
        <v>28</v>
      </c>
      <c r="E52" s="5" t="s">
        <v>25</v>
      </c>
      <c r="F52" s="5" t="s">
        <v>136</v>
      </c>
      <c r="G52" s="7">
        <v>74</v>
      </c>
      <c r="H52" s="7">
        <v>81</v>
      </c>
      <c r="I52" s="7">
        <v>82</v>
      </c>
      <c r="J52" s="21">
        <f t="shared" si="0"/>
        <v>237</v>
      </c>
      <c r="K52" s="19">
        <f t="shared" si="1"/>
        <v>79</v>
      </c>
      <c r="L52" s="18">
        <v>60</v>
      </c>
      <c r="M52" s="19">
        <f t="shared" si="2"/>
        <v>53.7</v>
      </c>
      <c r="N52" s="19">
        <v>16.24</v>
      </c>
      <c r="O52" s="19">
        <f t="shared" si="3"/>
        <v>69.94</v>
      </c>
      <c r="P52" s="20">
        <v>49</v>
      </c>
    </row>
    <row r="53" ht="20.25" spans="1:16">
      <c r="A53" s="5">
        <v>286</v>
      </c>
      <c r="B53" s="5" t="s">
        <v>137</v>
      </c>
      <c r="C53" s="5" t="s">
        <v>19</v>
      </c>
      <c r="D53" s="5" t="s">
        <v>28</v>
      </c>
      <c r="E53" s="5" t="s">
        <v>31</v>
      </c>
      <c r="F53" s="5" t="s">
        <v>138</v>
      </c>
      <c r="G53" s="7">
        <v>79</v>
      </c>
      <c r="H53" s="7">
        <v>84</v>
      </c>
      <c r="I53" s="7">
        <v>80</v>
      </c>
      <c r="J53" s="21">
        <f t="shared" si="0"/>
        <v>243</v>
      </c>
      <c r="K53" s="19">
        <f t="shared" si="1"/>
        <v>81</v>
      </c>
      <c r="L53" s="18">
        <v>60</v>
      </c>
      <c r="M53" s="19">
        <f t="shared" si="2"/>
        <v>54.3</v>
      </c>
      <c r="N53" s="19">
        <v>15.08</v>
      </c>
      <c r="O53" s="19">
        <f t="shared" si="3"/>
        <v>69.38</v>
      </c>
      <c r="P53" s="20">
        <v>50</v>
      </c>
    </row>
    <row r="54" ht="20.25" spans="1:16">
      <c r="A54" s="5">
        <v>194</v>
      </c>
      <c r="B54" s="5" t="s">
        <v>139</v>
      </c>
      <c r="C54" s="5" t="s">
        <v>19</v>
      </c>
      <c r="D54" s="5" t="s">
        <v>34</v>
      </c>
      <c r="E54" s="5" t="s">
        <v>72</v>
      </c>
      <c r="F54" s="5" t="s">
        <v>140</v>
      </c>
      <c r="G54" s="7">
        <v>51</v>
      </c>
      <c r="H54" s="7">
        <v>60</v>
      </c>
      <c r="I54" s="7">
        <v>60</v>
      </c>
      <c r="J54" s="21">
        <f t="shared" si="0"/>
        <v>171</v>
      </c>
      <c r="K54" s="19">
        <f t="shared" si="1"/>
        <v>57</v>
      </c>
      <c r="L54" s="18">
        <v>67</v>
      </c>
      <c r="M54" s="19">
        <f t="shared" si="2"/>
        <v>50.6</v>
      </c>
      <c r="N54" s="19">
        <v>18.48</v>
      </c>
      <c r="O54" s="19">
        <f t="shared" si="3"/>
        <v>69.08</v>
      </c>
      <c r="P54" s="20">
        <v>51</v>
      </c>
    </row>
    <row r="55" ht="20.25" spans="1:16">
      <c r="A55" s="5">
        <v>102</v>
      </c>
      <c r="B55" s="5" t="s">
        <v>141</v>
      </c>
      <c r="C55" s="5" t="s">
        <v>19</v>
      </c>
      <c r="D55" s="5" t="s">
        <v>34</v>
      </c>
      <c r="E55" s="5" t="s">
        <v>25</v>
      </c>
      <c r="F55" s="5" t="s">
        <v>142</v>
      </c>
      <c r="G55" s="7">
        <v>75</v>
      </c>
      <c r="H55" s="7">
        <v>70</v>
      </c>
      <c r="I55" s="7">
        <v>70</v>
      </c>
      <c r="J55" s="21">
        <f t="shared" si="0"/>
        <v>215</v>
      </c>
      <c r="K55" s="19">
        <f t="shared" si="1"/>
        <v>71.6666666666667</v>
      </c>
      <c r="L55" s="18">
        <v>63</v>
      </c>
      <c r="M55" s="19">
        <f t="shared" si="2"/>
        <v>53</v>
      </c>
      <c r="N55" s="19">
        <v>15.84</v>
      </c>
      <c r="O55" s="19">
        <f t="shared" si="3"/>
        <v>68.84</v>
      </c>
      <c r="P55" s="20">
        <v>52</v>
      </c>
    </row>
    <row r="56" ht="20.25" spans="1:16">
      <c r="A56" s="5">
        <v>164</v>
      </c>
      <c r="B56" s="5" t="s">
        <v>143</v>
      </c>
      <c r="C56" s="5" t="s">
        <v>19</v>
      </c>
      <c r="D56" s="5" t="s">
        <v>34</v>
      </c>
      <c r="E56" s="5" t="s">
        <v>25</v>
      </c>
      <c r="F56" s="5" t="s">
        <v>144</v>
      </c>
      <c r="G56" s="7">
        <v>70</v>
      </c>
      <c r="H56" s="7">
        <v>75</v>
      </c>
      <c r="I56" s="7">
        <v>66</v>
      </c>
      <c r="J56" s="21">
        <f t="shared" si="0"/>
        <v>211</v>
      </c>
      <c r="K56" s="19">
        <f t="shared" si="1"/>
        <v>70.3333333333333</v>
      </c>
      <c r="L56" s="18">
        <v>64</v>
      </c>
      <c r="M56" s="19">
        <f t="shared" si="2"/>
        <v>53.1</v>
      </c>
      <c r="N56" s="19">
        <v>15.68</v>
      </c>
      <c r="O56" s="19">
        <f t="shared" si="3"/>
        <v>68.78</v>
      </c>
      <c r="P56" s="20">
        <v>53</v>
      </c>
    </row>
    <row r="57" ht="20.25" spans="1:16">
      <c r="A57" s="5">
        <v>173</v>
      </c>
      <c r="B57" s="5" t="s">
        <v>145</v>
      </c>
      <c r="C57" s="5" t="s">
        <v>46</v>
      </c>
      <c r="D57" s="5" t="s">
        <v>28</v>
      </c>
      <c r="E57" s="5" t="s">
        <v>21</v>
      </c>
      <c r="F57" s="5" t="s">
        <v>146</v>
      </c>
      <c r="G57" s="7">
        <v>62</v>
      </c>
      <c r="H57" s="7">
        <v>68</v>
      </c>
      <c r="I57" s="7">
        <v>70</v>
      </c>
      <c r="J57" s="21">
        <f t="shared" si="0"/>
        <v>200</v>
      </c>
      <c r="K57" s="19">
        <f t="shared" si="1"/>
        <v>66.6666666666667</v>
      </c>
      <c r="L57" s="18">
        <v>65</v>
      </c>
      <c r="M57" s="19">
        <f t="shared" si="2"/>
        <v>52.5</v>
      </c>
      <c r="N57" s="19">
        <v>15.96</v>
      </c>
      <c r="O57" s="19">
        <f t="shared" si="3"/>
        <v>68.46</v>
      </c>
      <c r="P57" s="20">
        <v>54</v>
      </c>
    </row>
    <row r="58" ht="20.25" spans="1:16">
      <c r="A58" s="5">
        <v>22</v>
      </c>
      <c r="B58" s="5" t="s">
        <v>147</v>
      </c>
      <c r="C58" s="5" t="s">
        <v>19</v>
      </c>
      <c r="D58" s="5" t="s">
        <v>34</v>
      </c>
      <c r="E58" s="5" t="s">
        <v>25</v>
      </c>
      <c r="F58" s="5" t="s">
        <v>148</v>
      </c>
      <c r="G58" s="7">
        <v>60</v>
      </c>
      <c r="H58" s="7">
        <v>65</v>
      </c>
      <c r="I58" s="7">
        <v>68</v>
      </c>
      <c r="J58" s="21">
        <f t="shared" si="0"/>
        <v>193</v>
      </c>
      <c r="K58" s="19">
        <f t="shared" si="1"/>
        <v>64.3333333333333</v>
      </c>
      <c r="L58" s="18">
        <v>64</v>
      </c>
      <c r="M58" s="19">
        <f t="shared" si="2"/>
        <v>51.3</v>
      </c>
      <c r="N58" s="19">
        <v>16.96</v>
      </c>
      <c r="O58" s="19">
        <f t="shared" si="3"/>
        <v>68.26</v>
      </c>
      <c r="P58" s="20">
        <v>55</v>
      </c>
    </row>
    <row r="59" ht="20.25" spans="1:16">
      <c r="A59" s="5">
        <v>41</v>
      </c>
      <c r="B59" s="5" t="s">
        <v>149</v>
      </c>
      <c r="C59" s="5" t="s">
        <v>19</v>
      </c>
      <c r="D59" s="5" t="s">
        <v>114</v>
      </c>
      <c r="E59" s="5" t="s">
        <v>60</v>
      </c>
      <c r="F59" s="5" t="s">
        <v>150</v>
      </c>
      <c r="G59" s="7">
        <v>65</v>
      </c>
      <c r="H59" s="7">
        <v>66</v>
      </c>
      <c r="I59" s="7">
        <v>70</v>
      </c>
      <c r="J59" s="21">
        <f t="shared" si="0"/>
        <v>201</v>
      </c>
      <c r="K59" s="19">
        <f t="shared" si="1"/>
        <v>67</v>
      </c>
      <c r="L59" s="18">
        <v>61</v>
      </c>
      <c r="M59" s="19">
        <f t="shared" si="2"/>
        <v>50.6</v>
      </c>
      <c r="N59" s="19">
        <v>16.84</v>
      </c>
      <c r="O59" s="19">
        <f t="shared" si="3"/>
        <v>67.44</v>
      </c>
      <c r="P59" s="20">
        <v>56</v>
      </c>
    </row>
    <row r="60" ht="20.25" spans="1:16">
      <c r="A60" s="5">
        <v>314</v>
      </c>
      <c r="B60" s="5" t="s">
        <v>151</v>
      </c>
      <c r="C60" s="5" t="s">
        <v>19</v>
      </c>
      <c r="D60" s="5" t="s">
        <v>28</v>
      </c>
      <c r="E60" s="5" t="s">
        <v>25</v>
      </c>
      <c r="F60" s="8" t="s">
        <v>152</v>
      </c>
      <c r="G60" s="7">
        <v>68</v>
      </c>
      <c r="H60" s="7">
        <v>70</v>
      </c>
      <c r="I60" s="7">
        <v>70</v>
      </c>
      <c r="J60" s="21">
        <f t="shared" si="0"/>
        <v>208</v>
      </c>
      <c r="K60" s="19">
        <f t="shared" si="1"/>
        <v>69.3333333333333</v>
      </c>
      <c r="L60" s="18">
        <v>62</v>
      </c>
      <c r="M60" s="19">
        <f t="shared" si="2"/>
        <v>51.8</v>
      </c>
      <c r="N60" s="19">
        <v>14.88</v>
      </c>
      <c r="O60" s="19">
        <f t="shared" si="3"/>
        <v>66.68</v>
      </c>
      <c r="P60" s="20">
        <v>57</v>
      </c>
    </row>
    <row r="61" ht="20.25" spans="1:16">
      <c r="A61" s="5">
        <v>324</v>
      </c>
      <c r="B61" s="5" t="s">
        <v>153</v>
      </c>
      <c r="C61" s="5" t="s">
        <v>46</v>
      </c>
      <c r="D61" s="5" t="s">
        <v>34</v>
      </c>
      <c r="E61" s="5" t="s">
        <v>38</v>
      </c>
      <c r="F61" s="5" t="s">
        <v>154</v>
      </c>
      <c r="G61" s="7">
        <v>62</v>
      </c>
      <c r="H61" s="7">
        <v>66</v>
      </c>
      <c r="I61" s="7">
        <v>70</v>
      </c>
      <c r="J61" s="21">
        <f t="shared" si="0"/>
        <v>198</v>
      </c>
      <c r="K61" s="19">
        <f t="shared" si="1"/>
        <v>66</v>
      </c>
      <c r="L61" s="18">
        <v>64</v>
      </c>
      <c r="M61" s="19">
        <f t="shared" si="2"/>
        <v>51.8</v>
      </c>
      <c r="N61" s="19">
        <v>14.84</v>
      </c>
      <c r="O61" s="19">
        <f t="shared" si="3"/>
        <v>66.64</v>
      </c>
      <c r="P61" s="20">
        <v>58</v>
      </c>
    </row>
    <row r="62" ht="20.25" spans="1:16">
      <c r="A62" s="5">
        <v>315</v>
      </c>
      <c r="B62" s="5" t="s">
        <v>155</v>
      </c>
      <c r="C62" s="5" t="s">
        <v>19</v>
      </c>
      <c r="D62" s="5" t="s">
        <v>34</v>
      </c>
      <c r="E62" s="5" t="s">
        <v>38</v>
      </c>
      <c r="F62" s="5" t="s">
        <v>156</v>
      </c>
      <c r="G62" s="7">
        <v>66</v>
      </c>
      <c r="H62" s="7">
        <v>72</v>
      </c>
      <c r="I62" s="7">
        <v>74</v>
      </c>
      <c r="J62" s="21">
        <f t="shared" si="0"/>
        <v>212</v>
      </c>
      <c r="K62" s="19">
        <f t="shared" si="1"/>
        <v>70.6666666666667</v>
      </c>
      <c r="L62" s="18">
        <v>60</v>
      </c>
      <c r="M62" s="19">
        <f t="shared" si="2"/>
        <v>51.2</v>
      </c>
      <c r="N62" s="19">
        <v>14.8</v>
      </c>
      <c r="O62" s="19">
        <f t="shared" si="3"/>
        <v>66</v>
      </c>
      <c r="P62" s="20">
        <v>59</v>
      </c>
    </row>
    <row r="63" ht="20.25" spans="1:16">
      <c r="A63" s="5">
        <v>60</v>
      </c>
      <c r="B63" s="5" t="s">
        <v>157</v>
      </c>
      <c r="C63" s="5" t="s">
        <v>19</v>
      </c>
      <c r="D63" s="5" t="s">
        <v>114</v>
      </c>
      <c r="E63" s="5" t="s">
        <v>25</v>
      </c>
      <c r="F63" s="5" t="s">
        <v>158</v>
      </c>
      <c r="G63" s="7">
        <v>60</v>
      </c>
      <c r="H63" s="7">
        <v>68</v>
      </c>
      <c r="I63" s="7">
        <v>60</v>
      </c>
      <c r="J63" s="21">
        <f t="shared" si="0"/>
        <v>188</v>
      </c>
      <c r="K63" s="19">
        <f t="shared" si="1"/>
        <v>62.6666666666667</v>
      </c>
      <c r="L63" s="18">
        <v>63</v>
      </c>
      <c r="M63" s="19">
        <f t="shared" si="2"/>
        <v>50.3</v>
      </c>
      <c r="N63" s="19">
        <v>15.36</v>
      </c>
      <c r="O63" s="19">
        <f t="shared" si="3"/>
        <v>65.66</v>
      </c>
      <c r="P63" s="20">
        <v>60</v>
      </c>
    </row>
    <row r="64" ht="20.25" spans="1:16">
      <c r="A64" s="5">
        <v>185</v>
      </c>
      <c r="B64" s="5" t="s">
        <v>159</v>
      </c>
      <c r="C64" s="5" t="s">
        <v>19</v>
      </c>
      <c r="D64" s="5" t="s">
        <v>34</v>
      </c>
      <c r="E64" s="5" t="s">
        <v>43</v>
      </c>
      <c r="F64" s="5" t="s">
        <v>160</v>
      </c>
      <c r="G64" s="7">
        <v>57</v>
      </c>
      <c r="H64" s="7">
        <v>60</v>
      </c>
      <c r="I64" s="7">
        <v>70</v>
      </c>
      <c r="J64" s="21">
        <f t="shared" si="0"/>
        <v>187</v>
      </c>
      <c r="K64" s="19">
        <f t="shared" si="1"/>
        <v>62.3333333333333</v>
      </c>
      <c r="L64" s="18">
        <v>62</v>
      </c>
      <c r="M64" s="19">
        <f t="shared" si="2"/>
        <v>49.7</v>
      </c>
      <c r="N64" s="19">
        <v>15.64</v>
      </c>
      <c r="O64" s="19">
        <f t="shared" si="3"/>
        <v>65.34</v>
      </c>
      <c r="P64" s="20">
        <v>61</v>
      </c>
    </row>
    <row r="65" ht="20.25" spans="1:16">
      <c r="A65" s="5">
        <v>212</v>
      </c>
      <c r="B65" s="5" t="s">
        <v>161</v>
      </c>
      <c r="C65" s="5" t="s">
        <v>19</v>
      </c>
      <c r="D65" s="5" t="s">
        <v>34</v>
      </c>
      <c r="E65" s="5" t="s">
        <v>25</v>
      </c>
      <c r="F65" s="5" t="s">
        <v>162</v>
      </c>
      <c r="G65" s="7">
        <v>60</v>
      </c>
      <c r="H65" s="7">
        <v>55</v>
      </c>
      <c r="I65" s="7">
        <v>55</v>
      </c>
      <c r="J65" s="21">
        <f t="shared" si="0"/>
        <v>170</v>
      </c>
      <c r="K65" s="19">
        <f t="shared" si="1"/>
        <v>56.6666666666667</v>
      </c>
      <c r="L65" s="18">
        <v>63</v>
      </c>
      <c r="M65" s="19">
        <f t="shared" si="2"/>
        <v>48.5</v>
      </c>
      <c r="N65" s="19">
        <v>15.32</v>
      </c>
      <c r="O65" s="19">
        <f t="shared" si="3"/>
        <v>63.82</v>
      </c>
      <c r="P65" s="20">
        <v>62</v>
      </c>
    </row>
    <row r="66" ht="20.25" spans="1:16">
      <c r="A66" s="5">
        <v>208</v>
      </c>
      <c r="B66" s="5" t="s">
        <v>163</v>
      </c>
      <c r="C66" s="5" t="s">
        <v>46</v>
      </c>
      <c r="D66" s="5" t="s">
        <v>34</v>
      </c>
      <c r="E66" s="5" t="s">
        <v>25</v>
      </c>
      <c r="F66" s="5" t="s">
        <v>164</v>
      </c>
      <c r="G66" s="7">
        <v>61</v>
      </c>
      <c r="H66" s="7">
        <v>63</v>
      </c>
      <c r="I66" s="7">
        <v>60</v>
      </c>
      <c r="J66" s="21">
        <f t="shared" si="0"/>
        <v>184</v>
      </c>
      <c r="K66" s="19">
        <f t="shared" si="1"/>
        <v>61.3333333333333</v>
      </c>
      <c r="L66" s="18">
        <v>60</v>
      </c>
      <c r="M66" s="19">
        <f t="shared" si="2"/>
        <v>48.4</v>
      </c>
      <c r="N66" s="19">
        <v>15.36</v>
      </c>
      <c r="O66" s="19">
        <f t="shared" si="3"/>
        <v>63.76</v>
      </c>
      <c r="P66" s="20">
        <v>63</v>
      </c>
    </row>
    <row r="67" ht="20.25" spans="1:16">
      <c r="A67" s="5">
        <v>250</v>
      </c>
      <c r="B67" s="5" t="s">
        <v>165</v>
      </c>
      <c r="C67" s="5" t="s">
        <v>19</v>
      </c>
      <c r="D67" s="5" t="s">
        <v>24</v>
      </c>
      <c r="E67" s="5" t="s">
        <v>25</v>
      </c>
      <c r="F67" s="5" t="s">
        <v>166</v>
      </c>
      <c r="G67" s="7">
        <v>50</v>
      </c>
      <c r="H67" s="7">
        <v>50</v>
      </c>
      <c r="I67" s="7">
        <v>50</v>
      </c>
      <c r="J67" s="21">
        <f t="shared" si="0"/>
        <v>150</v>
      </c>
      <c r="K67" s="19">
        <f t="shared" si="1"/>
        <v>50</v>
      </c>
      <c r="L67" s="18">
        <v>61</v>
      </c>
      <c r="M67" s="19">
        <f t="shared" si="2"/>
        <v>45.5</v>
      </c>
      <c r="N67" s="19">
        <v>15.12</v>
      </c>
      <c r="O67" s="19">
        <f t="shared" si="3"/>
        <v>60.62</v>
      </c>
      <c r="P67" s="20">
        <v>64</v>
      </c>
    </row>
    <row r="68" ht="20.25" spans="1:16">
      <c r="A68" s="5">
        <v>293</v>
      </c>
      <c r="B68" s="5" t="s">
        <v>167</v>
      </c>
      <c r="C68" s="5" t="s">
        <v>19</v>
      </c>
      <c r="D68" s="5" t="s">
        <v>28</v>
      </c>
      <c r="E68" s="5" t="s">
        <v>168</v>
      </c>
      <c r="F68" s="5" t="s">
        <v>169</v>
      </c>
      <c r="G68" s="7"/>
      <c r="H68" s="7"/>
      <c r="I68" s="7"/>
      <c r="J68" s="21">
        <f t="shared" ref="J68:J70" si="4">G68+H68+I68</f>
        <v>0</v>
      </c>
      <c r="K68" s="19">
        <f t="shared" ref="K68:K70" si="5">J68/3</f>
        <v>0</v>
      </c>
      <c r="L68" s="18">
        <v>62</v>
      </c>
      <c r="M68" s="19">
        <f t="shared" ref="M68:M70" si="6">K68*0.3+L68*0.5</f>
        <v>31</v>
      </c>
      <c r="N68" s="19" t="s">
        <v>170</v>
      </c>
      <c r="O68" s="19">
        <v>31</v>
      </c>
      <c r="P68" s="20">
        <v>65</v>
      </c>
    </row>
    <row r="69" ht="20.25" spans="1:16">
      <c r="A69" s="5">
        <v>341</v>
      </c>
      <c r="B69" s="5" t="s">
        <v>171</v>
      </c>
      <c r="C69" s="5" t="s">
        <v>19</v>
      </c>
      <c r="D69" s="5" t="s">
        <v>34</v>
      </c>
      <c r="E69" s="5" t="s">
        <v>38</v>
      </c>
      <c r="F69" s="5" t="s">
        <v>172</v>
      </c>
      <c r="G69" s="7"/>
      <c r="H69" s="7"/>
      <c r="I69" s="7"/>
      <c r="J69" s="21">
        <f t="shared" si="4"/>
        <v>0</v>
      </c>
      <c r="K69" s="19">
        <f t="shared" si="5"/>
        <v>0</v>
      </c>
      <c r="L69" s="18">
        <v>61</v>
      </c>
      <c r="M69" s="19">
        <f t="shared" si="6"/>
        <v>30.5</v>
      </c>
      <c r="N69" s="19" t="s">
        <v>170</v>
      </c>
      <c r="O69" s="19">
        <v>30.5</v>
      </c>
      <c r="P69" s="20">
        <v>66</v>
      </c>
    </row>
    <row r="70" ht="20.25" spans="1:16">
      <c r="A70" s="5">
        <v>343</v>
      </c>
      <c r="B70" s="5" t="s">
        <v>173</v>
      </c>
      <c r="C70" s="8" t="s">
        <v>19</v>
      </c>
      <c r="D70" s="5" t="s">
        <v>28</v>
      </c>
      <c r="E70" s="5" t="s">
        <v>60</v>
      </c>
      <c r="F70" s="5" t="s">
        <v>174</v>
      </c>
      <c r="G70" s="7"/>
      <c r="H70" s="7"/>
      <c r="I70" s="7"/>
      <c r="J70" s="21">
        <f t="shared" si="4"/>
        <v>0</v>
      </c>
      <c r="K70" s="19">
        <f t="shared" si="5"/>
        <v>0</v>
      </c>
      <c r="L70" s="18">
        <v>60</v>
      </c>
      <c r="M70" s="19">
        <f t="shared" si="6"/>
        <v>30</v>
      </c>
      <c r="N70" s="19" t="s">
        <v>170</v>
      </c>
      <c r="O70" s="19">
        <v>30</v>
      </c>
      <c r="P70" s="20">
        <v>67</v>
      </c>
    </row>
  </sheetData>
  <mergeCells count="1">
    <mergeCell ref="A2:P2"/>
  </mergeCells>
  <pageMargins left="0.550694444444444" right="0.432638888888889" top="0.511805555555556" bottom="0.472222222222222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2019-10-21T09:29:00Z</dcterms:created>
  <dcterms:modified xsi:type="dcterms:W3CDTF">2019-10-21T09:35:30Z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